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Lookups" sheetId="1" r:id="rId4"/>
    <sheet state="visible" name="Sign off sheet" sheetId="2" r:id="rId5"/>
    <sheet state="visible" name="Cover sheet" sheetId="3" r:id="rId6"/>
    <sheet state="visible" name="Risk Register" sheetId="4" r:id="rId7"/>
  </sheets>
  <externalReferences>
    <externalReference r:id="rId8"/>
  </externalReferences>
  <definedNames>
    <definedName localSheetId="0" name="YesNo">Lookups!$C$9:$C$10</definedName>
    <definedName localSheetId="0" name="CriticalSafetyRisk">Lookups!$C$9:$C$10</definedName>
  </definedNames>
  <calcPr/>
  <extLst>
    <ext uri="GoogleSheetsCustomDataVersion1">
      <go:sheetsCustomData xmlns:go="http://customooxmlschemas.google.com/" r:id="rId9" roundtripDataSignature="AMtx7mhpez4AZ77YMiBtOdzsPccEk+HA+Q=="/>
    </ext>
  </extLst>
</workbook>
</file>

<file path=xl/comments1.xml><?xml version="1.0" encoding="utf-8"?>
<comments xmlns:r="http://schemas.openxmlformats.org/officeDocument/2006/relationships" xmlns="http://schemas.openxmlformats.org/spreadsheetml/2006/main">
  <authors>
    <author/>
  </authors>
  <commentList>
    <comment authorId="0" ref="G34">
      <text>
        <t xml:space="preserve">======
ID#AAAAhU_vOfU
Daniel Wilson    (2022-10-03 05:19:34)
Do we have any of this?
------
ID#AAAAgOGMzDA
Sarah Amoore    (2022-10-03 21:14:02)
we have members only sign as you come in from ramp</t>
      </text>
    </comment>
    <comment authorId="0" ref="G16">
      <text>
        <t xml:space="preserve">======
ID#AAAAhU_vOfQ
Daniel Wilson    (2022-10-03 05:13:35)
@chairperson@raglansurflifesaving.org.nz Can we change the deadline for drinking to 11pm as it would be easier to enforce than 10pm
_Assigned to Sarah Amoore_
------
ID#AAAAgOGMzDE
Sarah Amoore    (2022-10-03 21:20:58)
done - this was decided at a board meeting 2 years ago though. :)</t>
      </text>
    </comment>
    <comment authorId="0" ref="G12">
      <text>
        <t xml:space="preserve">======
ID#AAAAhU_vOfM
Daniel Wilson    (2022-10-03 05:08:18)
Removed the sign in requirement
Where is the site induction and agreement kept? @chairperson@raglansurflifesaving.org.nz
------
ID#AAAAgOGMzDI
Sarah Amoore    (2022-10-03 21:21:33)
I have a copy. will send to you</t>
      </text>
    </comment>
    <comment authorId="0" ref="G8">
      <text>
        <t xml:space="preserve">======
ID#AAAAhU_vOfI
Daniel Wilson    (2022-10-03 05:07:23)
Do we still use the maintenance book @lifesaving@raglansurflifesaving.org.nz @chairperson@raglansurflifesaving.org.nz</t>
      </text>
    </comment>
  </commentList>
  <extLst>
    <ext uri="GoogleSheetsCustomDataVersion1">
      <go:sheetsCustomData xmlns:go="http://customooxmlschemas.google.com/" r:id="rId1" roundtripDataSignature="AMtx7mgUKGhZZj9diyfFtWHGImefVhiYDA=="/>
    </ext>
  </extLst>
</comments>
</file>

<file path=xl/sharedStrings.xml><?xml version="1.0" encoding="utf-8"?>
<sst xmlns="http://schemas.openxmlformats.org/spreadsheetml/2006/main" count="646" uniqueCount="227">
  <si>
    <t>C</t>
  </si>
  <si>
    <t>P</t>
  </si>
  <si>
    <t>CP</t>
  </si>
  <si>
    <t>Risk</t>
  </si>
  <si>
    <t>5. Catastrophic</t>
  </si>
  <si>
    <t>Almost Certain</t>
  </si>
  <si>
    <t>Critical</t>
  </si>
  <si>
    <t>Consequence / Severity</t>
  </si>
  <si>
    <t>Likely</t>
  </si>
  <si>
    <t>Possible</t>
  </si>
  <si>
    <t>Unlikely</t>
  </si>
  <si>
    <t>Rare</t>
  </si>
  <si>
    <t>4. Major</t>
  </si>
  <si>
    <t>High</t>
  </si>
  <si>
    <t>Medium</t>
  </si>
  <si>
    <t>3. Moderate</t>
  </si>
  <si>
    <t>Low</t>
  </si>
  <si>
    <t>2. Minor</t>
  </si>
  <si>
    <t>1. Insignificant</t>
  </si>
  <si>
    <t>Yes</t>
  </si>
  <si>
    <t>No</t>
  </si>
  <si>
    <t>Hierarchy of Control</t>
  </si>
  <si>
    <t>Eliminate</t>
  </si>
  <si>
    <t>Substitute</t>
  </si>
  <si>
    <t>Isolate</t>
  </si>
  <si>
    <t>Engineering Controls</t>
  </si>
  <si>
    <t>Administration Controls</t>
  </si>
  <si>
    <t>PPE</t>
  </si>
  <si>
    <t>ACKNOWLEDGEMENT OF HAZARDS/RISKS AND CONTROLS: (print name &amp; sign then initial &amp; date each review)</t>
  </si>
  <si>
    <t xml:space="preserve">Review dates to be updated as per the review process of the hazards or when there has been a change to the hazards/risks identified. 
II HAVE READ AND UNDERSTOOD THIS SAFETY PLAN INCLUDING THE HAZARD/RISK REGISTER: Review Dates to be updated as per the review process or when there has been a change to the plan. </t>
  </si>
  <si>
    <t>Name</t>
  </si>
  <si>
    <t>Date</t>
  </si>
  <si>
    <t>Review</t>
  </si>
  <si>
    <t>Risk Assessment Matrix</t>
  </si>
  <si>
    <t>Probability / Likelihood</t>
  </si>
  <si>
    <t>Consequence</t>
  </si>
  <si>
    <t>Safety</t>
  </si>
  <si>
    <t>Health</t>
  </si>
  <si>
    <t>Environment</t>
  </si>
  <si>
    <t>Program / Quality
(meeting customer requirements)</t>
  </si>
  <si>
    <t>5
Catastrophic</t>
  </si>
  <si>
    <t>Death of member of the public.
Multiple worker deaths.</t>
  </si>
  <si>
    <t>Death of member of public.
Multiple worker deaths e.g. asbestosis, cancers.</t>
  </si>
  <si>
    <t>Extreme environmental incident, resulting in irreversible or long term or widespread harm.</t>
  </si>
  <si>
    <t>Extreme product / service non- conformance resulting in catastrophic failure. Critical impact on customer business. Permanent stoppage.</t>
  </si>
  <si>
    <t>4
Major</t>
  </si>
  <si>
    <t>Single worker death.
Multiple major injuries (worker or third party).
Significant irreversible disability.</t>
  </si>
  <si>
    <t>Single worker death.
Life-shortening health effect.
Health effect causing significant irreversible disability e.g. lung diseases.</t>
  </si>
  <si>
    <t>Major environmental incident resulting in significant impact requiring management by external authorities and / or high level of resources for response and remedy.
Environmental incident managed by external authorities e.g. contamination of potable water.</t>
  </si>
  <si>
    <t>Major non-conformance or delay that adversely affects customer interests.</t>
  </si>
  <si>
    <t>3
Moderate</t>
  </si>
  <si>
    <t>Single major injury (worker or third party).
Worker injury resulting in three days away from work.</t>
  </si>
  <si>
    <t>Irreversible health effect e.g. loss of hearing, HAVS cases.
Serious illness from which there is full recovery e.g. poisoning, legionnaires disease, MRSA.</t>
  </si>
  <si>
    <t>Moderate environmental impact requiring management response to aid recovery.
Reportable to authorities e.g. fuel tank spillage.</t>
  </si>
  <si>
    <t>Partial delivery or delay to customer requirements.</t>
  </si>
  <si>
    <t>2
Minor</t>
  </si>
  <si>
    <t>Minor injury (worker or third party).
Injuries resulting in one day away from work.
Restricted work Medical treatment beyond first aid.</t>
  </si>
  <si>
    <t>Reversible health effect, e.g. minor dermatitis, asthma, tinnitus.
Minor illness, e.g. chronic poisoning.
Restricted work.
Medical treatment beyond first aid.</t>
  </si>
  <si>
    <t>Local impact requiring management response, but from which there is natural recovery e.g. recovery of fly-tip waste, silt into spawning river.</t>
  </si>
  <si>
    <t>Delayed or inconsistent delivery of customer requirements.</t>
  </si>
  <si>
    <t>1
Insignificant</t>
  </si>
  <si>
    <t>First aid case, with no lost time.
Negligible safety impact.</t>
  </si>
  <si>
    <t>Mild health effect for short period, with no lost time e.g. local skin irritation.</t>
  </si>
  <si>
    <t>Minimal environmental impact e.g. minor oil drips.</t>
  </si>
  <si>
    <t>Slight deviation from specification, of little customer concern.</t>
  </si>
  <si>
    <t>Risk Register</t>
  </si>
  <si>
    <t>Raglan Surf Lifesaving club</t>
  </si>
  <si>
    <t>Reviewed by</t>
  </si>
  <si>
    <t>S Amoore</t>
  </si>
  <si>
    <t>Several times a year</t>
  </si>
  <si>
    <t>Once annually</t>
  </si>
  <si>
    <t>Once every 2 to 5 years</t>
  </si>
  <si>
    <t>Once every 5 to 10 years</t>
  </si>
  <si>
    <t>Less than once every 10 years</t>
  </si>
  <si>
    <t>Date reviewed</t>
  </si>
  <si>
    <t>Control</t>
  </si>
  <si>
    <t>Ref.</t>
  </si>
  <si>
    <t>Description</t>
  </si>
  <si>
    <t>Risk Ranking Requirements</t>
  </si>
  <si>
    <t>E</t>
  </si>
  <si>
    <t>Remove the hazard or risk entirely.</t>
  </si>
  <si>
    <t>Operation at this level is not acceptable. Implement and/or review controls.</t>
  </si>
  <si>
    <t>S</t>
  </si>
  <si>
    <t>Minimise by substituting (wholly or partly) the hazard causing the risk, with something else that gives rise to a lesser risk. E.g. changing a highly hazardous chemical for a less hazardous one.</t>
  </si>
  <si>
    <t>Only tolerated if examination proves that the hazard cannot be eliminated and is minimised as far as is reasonably practicable.</t>
  </si>
  <si>
    <t>I</t>
  </si>
  <si>
    <t>Minimise by isolating the hazard to prevent any person coming into contact with it. An example is locking an electrical switchboard.</t>
  </si>
  <si>
    <t>EC</t>
  </si>
  <si>
    <t>Minimise by establishing engineering controls. Examples include any engineering solution that reduces a hazard (for example, noise, fumes) at the source such as welding fume extraction ventilation.</t>
  </si>
  <si>
    <t xml:space="preserve">Risk is acceptable. Review at next interval. </t>
  </si>
  <si>
    <t>AC</t>
  </si>
  <si>
    <t>If a risk remains it must be minimised, so far as is reasonably practicable, by also implementing administrative controls. Examples include training, procedures, policies, signage and shift design that lessen the risk of a hazard. This includes job rotation, adjusting work schedules, and providing adequate staffing when the work output is increased.</t>
  </si>
  <si>
    <t>If a risk remains, further minimise the risk through the provision and use of suitable personal protective equipment.</t>
  </si>
  <si>
    <t>IF THE CONTROL MEASURE ELIMINATES THE HAZARD OR RISK, THEN THE HAZARD OR RISK SHOULD NO LONGER BE PRESENT</t>
  </si>
  <si>
    <t>Activity</t>
  </si>
  <si>
    <t>Potential Hazard / Impact</t>
  </si>
  <si>
    <t>Initial Risk Rating Without Controls</t>
  </si>
  <si>
    <t>Controls
(Eliminate so far as is reasonably practicable)</t>
  </si>
  <si>
    <t>Highest Control Type</t>
  </si>
  <si>
    <t>Residual Risk Rating</t>
  </si>
  <si>
    <t>Responsible Person</t>
  </si>
  <si>
    <t>Residual Risk Management Plan</t>
  </si>
  <si>
    <t>Wkg</t>
  </si>
  <si>
    <t xml:space="preserve">P </t>
  </si>
  <si>
    <t>Monitoring / Improvement Actions</t>
  </si>
  <si>
    <t>Who</t>
  </si>
  <si>
    <t>Status</t>
  </si>
  <si>
    <t>Adverse weather</t>
  </si>
  <si>
    <t>Increased risk of injury or environmental damage due to heat/cold fatigue</t>
  </si>
  <si>
    <t xml:space="preserve">* Take shelter where possible
* Wear appropriate wet weather clothing
</t>
  </si>
  <si>
    <t>All members</t>
  </si>
  <si>
    <t>ATV/LUV</t>
  </si>
  <si>
    <t>Driving leading to an accident/rollover causing injury or death
Driving leading to complaints
Driving leading to crushing/runover of pedestrians
User injury to hands from pinch points around lid</t>
  </si>
  <si>
    <t>* Only licensed and trained operators allowed to use it. Driver Education for safe and proper use.
* Seatbelts to be worn at all times  
* Register of driver licences to be kept for all operators
* Max speed of 30kph on the beach outside the flag area unless attending to an incident that is of immediate danger to life
* Max speed of 15kpH when travelling down hill or around clubrooms/driveway unless in emergency
* Max speed of 5kph on beach inside the flagged area.
* Drivers are to be vigilant of pedestrians and equipment.  If required use a spotter when reversing or where line of sight is poor. 
*Be cautious of pinch point around tray lid, ensure hands are away when opening and closing.
* ATVs not to be used after dusk unless in emergency situation
* SLS033 All Terrain Vehicles (ATV)</t>
  </si>
  <si>
    <t>Body recovery</t>
  </si>
  <si>
    <t>Risk of mental health factors</t>
  </si>
  <si>
    <t>* All efforts should be made to ensure that a member under the age of 18 is not involved in body recovery activities.
* Keep bystanders well clear of the scene.
* SLSNZ Lifesaving Policy Statement Body Recovery/Discovery</t>
  </si>
  <si>
    <t>Boiling Water from Taps in Kitchen and Tower</t>
  </si>
  <si>
    <t>Risk of burns / scalds</t>
  </si>
  <si>
    <t>*Hot water zip clearly signed with 'caution hot'</t>
  </si>
  <si>
    <t xml:space="preserve">Broken, misused or unsecured equipment </t>
  </si>
  <si>
    <t xml:space="preserve">May cause injury or equipment loss (Rescue boards, Tubes, Sport equipment) </t>
  </si>
  <si>
    <t>* Maintenance and security of the equipment to minimise injury, breakdown or loss.
* Educate members in the proper use and storage of equipment.
* Ensure members are aware of the maintenance book to record any damaged equipment.
* Danger tags used to mark damaged/dangerous equipment</t>
  </si>
  <si>
    <t>Bullying/Harrassment</t>
  </si>
  <si>
    <t>Risk of stress and mental trauma</t>
  </si>
  <si>
    <t>* Counselling services offered by benestar
* Peer supporters readily available
* Incidents to be reported to the board
* Raglan SLSC club code of conduct
* Raglan SLSC club member protection policy</t>
  </si>
  <si>
    <t>Callout activities including SAR</t>
  </si>
  <si>
    <t>Injury/Illness</t>
  </si>
  <si>
    <t>* Minimum age 18 years old, must be refreshed
* 3 Monthly training
* SLS024 Accreditation of Callout Squad Policy and SLSNR Circular 10.18
* SLS023 Search and Rescue Operations (SAROPs)
* SLS023 SLSNZ Minimum Equipment for Search &amp; Rescue Operations
* SLS027 Responding to Incidents in Private Motor Vehicles</t>
  </si>
  <si>
    <t>Cell phone usage</t>
  </si>
  <si>
    <t xml:space="preserve">Risk of distraction, accident resulting in injury or death. </t>
  </si>
  <si>
    <t xml:space="preserve">*Cell phone use while operating Raglan SLSC vehicles is strictly prohibited, no exceptions. 
</t>
  </si>
  <si>
    <t>Clubhouse</t>
  </si>
  <si>
    <t xml:space="preserve">Risk of injury/ death due to conditions on site
</t>
  </si>
  <si>
    <t>* All members to complete and sign hazard induction when joining club
* All visitors and contractors to be supervisored by club member, regular contractors can be granted access after first visit.
* All contractors on site to hold appropriate qualifications/certifications
* All first time visitors and contractors to complete site induction and sign agreement on arrival to site
* All members understand that it is their responsibility to mitigate hazards where possible.</t>
  </si>
  <si>
    <t>Clutter and poor cleanliness/ management</t>
  </si>
  <si>
    <t xml:space="preserve">That may cause someone to trip and fall causing injury </t>
  </si>
  <si>
    <t>* Walkways to be kept clear of cables, personal belongings, furniture, equipment and other items that may cause a trip hazard.
*  Members to store gear in bunkrooms or personal cars
*  Electrical cords and wires to be securely fixed and organised.  No cables covering walkways.
* Equipment to be relocated if posing a hazard, surplus funiture to be removed.</t>
  </si>
  <si>
    <t>Critical emergencies / medical emergencies</t>
  </si>
  <si>
    <t xml:space="preserve">Death, Illness or Severe Injury </t>
  </si>
  <si>
    <t>*Emergency response as per procedure. 
* Ensure everyone is trained to deal with the situation
* Use peer support if required</t>
  </si>
  <si>
    <t>Dangerous beach conditions</t>
  </si>
  <si>
    <t xml:space="preserve">Cause drowning or injury (high surf, large swells, strong rips </t>
  </si>
  <si>
    <t xml:space="preserve">* Beach closed and club members banned from water unless suitably experience and specifically authorised to be there
* Complete an operational risk assessment prior to the commencement of patrol
* SLSNZ Dangerous Conditions - NSOP
</t>
  </si>
  <si>
    <t>Drug and Alcohol</t>
  </si>
  <si>
    <t>*  Raglan SLSC Alcohol Policy 
*  No alcohol to be consumed on Patrol        
* Alcoholic drinks can only be consumed by persons over the age of 18
*  No alcohol is to be consumed by memebers wearing patol uniform
*  Alcohol cannot be sold or given to minors
*  Alcohol can only be consumed within the confines of the clubhouse, and the terrace area.  It cannot be consumed anywhere outside the premises or in cars in the Wainui Reserve.
*  Must adhere to NZ Law regarding alcohol consumption/driving.
*  Empties must be placed in the recycling bins
*  Other than at functions authorized by the board, the consumption of liquor is only permitted to start after patrols have concluded and must end by 11.00pm on any given day.
* SLSNZ Drug and Alcohol Policy and Procedures</t>
  </si>
  <si>
    <t>Fall from Deck on top floor</t>
  </si>
  <si>
    <t xml:space="preserve">Causing Death or Injury </t>
  </si>
  <si>
    <t xml:space="preserve">* Non-climbable fencing and rail on deck.
</t>
  </si>
  <si>
    <t xml:space="preserve">Falls on Stairways </t>
  </si>
  <si>
    <t>Causing Injury</t>
  </si>
  <si>
    <t xml:space="preserve">* Handrails on all stairways and grip tread on individual stairs </t>
  </si>
  <si>
    <t>Fatigue/Impairement</t>
  </si>
  <si>
    <t>Risk of injury or death</t>
  </si>
  <si>
    <t>* Inform PC/Senoir lifeguard if you feel like you are unable to continue patrolling/participating due to fatigue or before it gets to this point so they can make necessary adjustments.
* Ensuring all new members understand expectations
* Regular breaks, ensure working hours are kept abreast of</t>
  </si>
  <si>
    <t>Fire</t>
  </si>
  <si>
    <t>* Ensure building WOF in place
* Have designated emergency evacuation area
* Fire system checks annually
* SLSNZ Fire Preperation and Response NSOP</t>
  </si>
  <si>
    <t>Board</t>
  </si>
  <si>
    <t xml:space="preserve">Fuel Storage/Refuelling and Hazardous Substances </t>
  </si>
  <si>
    <t>Fire resulting in injury or death
Explosion from vapour/lack of ventilation</t>
  </si>
  <si>
    <t xml:space="preserve">* All fuel and hazardous substances should be stored in the Hazardous Goods Storage Locker
* Jerry cans to be tagged with either mixed or unmixed fuel.
* When filling equipment with fuel ensure this is in a well ventilated area.
</t>
  </si>
  <si>
    <t>* Safety glasses to be worn when refuelling.
*Fire extinguishers to be nearby when refuelling.</t>
  </si>
  <si>
    <t>* Anyone refuelling to have completed hazardous goods training
* Club CSOP for refueling
* SLSNZ Refuelling IRB Bladder - NSOP</t>
  </si>
  <si>
    <t>General equipment/furniture</t>
  </si>
  <si>
    <t>Injury/illness</t>
  </si>
  <si>
    <t>* Include in safety checks to ensure equipment in order
* Signage to alert anyone to faulty equipment or to advise on hygiene expectations
* Waste management system in place
* Monthly safety checks
*Good housekeeping</t>
  </si>
  <si>
    <t>Hygiene</t>
  </si>
  <si>
    <t>Risk of infection</t>
  </si>
  <si>
    <t>*Provide clean toilet amenities and soap for hand washing. 
*Raglan SLSC to provide hand sanitiser</t>
  </si>
  <si>
    <t>In water training of lifeguard candidates</t>
  </si>
  <si>
    <t>Injury/death to lifeguards/ lifeguard candidates or public</t>
  </si>
  <si>
    <t>* Establish whether the candidates have appropriate surf experience to train in the current conditions
* Risk matrix to be completed and reviewed by a peer prior to water entry (complete Sitedocs form)
* Candidates to wear fluro easily identifiable vests/rash shirts
* Ratio of lifeguards to candidates in water should be 1 : 3.
* Everyone should have a tube/flotation device (with the exception of when undertaking tube rescue practice).
* Training outside of patrol hours should ensure an IRB is set up on the beach with available crew. 
* One land based person should be responsible for watching the group in water and have access to a radio.
* Outside of patrol hours inform surfcom training will be occuring and what time this will start and conclude.</t>
  </si>
  <si>
    <t xml:space="preserve">Insecure Storage racking and/or loads </t>
  </si>
  <si>
    <t>causing injury or equipment breakage</t>
  </si>
  <si>
    <t xml:space="preserve">* All racks to be permanently fixed to walls 
</t>
  </si>
  <si>
    <t>IRB 
(inflatable rescue boat)</t>
  </si>
  <si>
    <t>Driving Leading to an Accident/rollover causing injury or death. 
Driving leading to complaints.
Management leading to breakages or loss
Fuel fire/explosion</t>
  </si>
  <si>
    <t>* Only licensed and trained operators allowed to use, or if in training then under direct supervision of a trained instructor and approved to begin training by chief IRB Instructor.
* Adhere to maritime regulations as required and where possible.
* While training a training sign must be used and visible to the public.
*  Lifejackets to be worn at all times.
*  Helmet to be worn at all times.
* Ensure fuel bladder and equipment is in good condition.
* Ensure no smoking near by to IRB
* IRB not to be operated after dusk
* SLSNZ IRB Setup - NSOP</t>
  </si>
  <si>
    <t>Kitchen</t>
  </si>
  <si>
    <t>Risk of food poisoning</t>
  </si>
  <si>
    <t xml:space="preserve">*Dishwash liquid, hot water and dishwasher available for cleaning kitchen utensils and drinking cups
*Clear out food before you leave clubrooms for week/weekend. Food stored in covered containers to avoid cross contamination. 
*All catered food is prepared in sterile environments. Preparers wear gloves and washed hands. 
*Meats and non cooked foods prepared separately to avoid contamination. </t>
  </si>
  <si>
    <t xml:space="preserve">Lifting &amp; Manual Handling </t>
  </si>
  <si>
    <t>Manual handling leading to injury or breakage</t>
  </si>
  <si>
    <t xml:space="preserve">* Use a trolley for heavier items
* Assess the objects weight and the proposed pathway prior to lifting object
* Heavy objects to be stored at an appropriate height (usually as low as possible) to minimise over reaching, twisting etc
*  Seek help if needed and where loads exceed personal ability (Apply Team Lift)
*  Use correct lifting technique, and avoid awkward, jerky movements.
*  Avoid carrying objects that obscure direct line of vision.
</t>
  </si>
  <si>
    <t>Overnight stay</t>
  </si>
  <si>
    <t>Risk of harm</t>
  </si>
  <si>
    <t>* Under 18 members to not mix share bunkrooms</t>
  </si>
  <si>
    <t>* Ensure all members over 18 are police vetted
* All under 18 members to have an approved adult if staying overnight at club
* SLSNZ Police Vetting NSOP
*Raglan Surf Lifesaving overnight stay and supervision policy for minors
* SLSNZ Health Safety Welfare Safeguarding Children Policy and Procedures</t>
  </si>
  <si>
    <t xml:space="preserve">Public behavior </t>
  </si>
  <si>
    <t>Injury
Trauma 
(Includes drunk and disorderly)</t>
  </si>
  <si>
    <t>* Manage activities as per the CSOP and best practice guidelines. Call police if required.
* Adhere to responsible host guidelines when serving alcohol</t>
  </si>
  <si>
    <t xml:space="preserve">Public entering Storage Area </t>
  </si>
  <si>
    <t xml:space="preserve">Could cause Injury or loss of equipment </t>
  </si>
  <si>
    <t>* ‘Authorised Personnel Only’ signage on both sides of the exterior wall and chain up when doors are open. Members to monitor entry</t>
  </si>
  <si>
    <t>Public vehicles</t>
  </si>
  <si>
    <t xml:space="preserve">Driving leading to an accident causing injury or death </t>
  </si>
  <si>
    <t>* Ensure gate at beach is locked so public cannot gain access.
* Ensure members only park near bottom sheds when necessary to reduce risk of public and vehicles</t>
  </si>
  <si>
    <t>Night rescue/searches</t>
  </si>
  <si>
    <t>Risk of accident drowning</t>
  </si>
  <si>
    <t xml:space="preserve">
*  No night searches or rescues to be undertaken in water.</t>
  </si>
  <si>
    <t>Track from clubhouse to beach</t>
  </si>
  <si>
    <t>Causing accidents and/or injuries</t>
  </si>
  <si>
    <t xml:space="preserve">
* Training for lifeguards to be aware of and keep an eye out for members of the public using the track.
* Use another person to stop pedestrians where required.</t>
  </si>
  <si>
    <t>Rocks</t>
  </si>
  <si>
    <t>Causing drowing or injury</t>
  </si>
  <si>
    <t>*  Club Members banned from area unless specifically authorised to be there.  
* Danger signs next to the area.
* Patrol captains have start of season briefing covering location of rocks and other risks at all tides.
*SLS032 Lifesaving activities around rocks</t>
  </si>
  <si>
    <t>RWC</t>
  </si>
  <si>
    <t xml:space="preserve">* Only licensed and trained operators allowed to use, or if in training probationary drivers.
* Adhere to maritime regulations as required and where possible.
* While training a training sign must be used and visible to the public.
* When a probationary driver only to be used in vicinity of Ngaranui beach
*  Lifejackets to be worn at all times.
*  Helmet to be worn at all times.
* All people to following refuelling procedures when refuelling.
* RWC not to be operated after dusk
* Ensure no smoking near by the RWC
* SLSNZ Rescue Water Craft Policy and Procedures
</t>
  </si>
  <si>
    <t>Shark Siting</t>
  </si>
  <si>
    <t>* Advise all beach-goesrs to remain clear of the water
* Do NOT attempt to capture, kill or injure shark
* Do NOT attempt to chase or drive the shark away using an IRB or other craft
* Do NOT enter the water
*  SLS004 Shark Safety Policy</t>
  </si>
  <si>
    <t xml:space="preserve">Slippery  floors  </t>
  </si>
  <si>
    <t>Risk of injury broken bones</t>
  </si>
  <si>
    <t>* Floors can be very dangerous when the floor is wet, If floor is wet, mop up immediately and signage needs to be placed in wet areas if required 
* Members to regularly sweep and dust floors</t>
  </si>
  <si>
    <t>Sunburn</t>
  </si>
  <si>
    <t xml:space="preserve">Skin cancer </t>
  </si>
  <si>
    <t>* Shade canopies on all beach tower/shelters.
* Scheduled rotation when lifeguards not in shade.
* Hat, shirt, rash top and sunscreen provided</t>
  </si>
  <si>
    <t>Travel</t>
  </si>
  <si>
    <t>Risk of injury</t>
  </si>
  <si>
    <t>* Abide to SLSNZ and Raglan SLSC Club travel policy</t>
  </si>
  <si>
    <t>Tsunami</t>
  </si>
  <si>
    <t>Risk of drowning or injury</t>
  </si>
  <si>
    <t>* Monitor any notifications and follow Reponse plan if required
* SLSNZ NSOP Tsunami Preparation and Response</t>
  </si>
  <si>
    <t>Vulnerable, young people and children</t>
  </si>
  <si>
    <t>* Ensure all members over 18 are police vetted
* SLSNZ Health Safety Welfare Safeguarding Children Policy and Procedures
* Raglan SLSC club member protection policy
* Raglan SLSC club safe guarding policy</t>
  </si>
  <si>
    <t>Water activities</t>
  </si>
  <si>
    <t>Drowning or injury</t>
  </si>
  <si>
    <t>* Manage activities as per safety management plans and best practice guidelines – ensure all lifeguards are refreshed asap.</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</si>
</sst>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C09]d\ mmmm\ yyyy"/>
  </numFmts>
  <fonts count="19">
    <font>
      <sz val="11.0"/>
      <color theme="1"/>
      <name val="Calibri"/>
      <scheme val="minor"/>
    </font>
    <font>
      <color theme="1"/>
      <name val="Calibri"/>
      <scheme val="minor"/>
    </font>
    <font>
      <sz val="11.0"/>
      <color rgb="FFFF0000"/>
      <name val="Calibri"/>
    </font>
    <font>
      <sz val="11.0"/>
      <color rgb="FF0070C0"/>
      <name val="Calibri"/>
    </font>
    <font>
      <b/>
      <sz val="11.0"/>
      <color theme="1"/>
      <name val="Arial"/>
    </font>
    <font/>
    <font>
      <i/>
      <sz val="11.0"/>
      <color theme="1"/>
      <name val="Arial"/>
    </font>
    <font>
      <b/>
      <sz val="10.0"/>
      <color theme="1"/>
      <name val="Arial"/>
    </font>
    <font>
      <sz val="8.0"/>
      <color theme="1"/>
      <name val="Arial"/>
    </font>
    <font>
      <sz val="11.0"/>
      <color theme="1"/>
      <name val="Arial"/>
    </font>
    <font>
      <sz val="10.0"/>
      <color rgb="FF000000"/>
      <name val="Arial"/>
    </font>
    <font>
      <sz val="10.0"/>
      <color theme="1"/>
      <name val="Arial"/>
    </font>
    <font>
      <sz val="10.0"/>
      <color rgb="FF1D252C"/>
      <name val="Arial"/>
    </font>
    <font>
      <sz val="10.0"/>
      <color rgb="FF231F20"/>
      <name val="Arial"/>
    </font>
    <font>
      <sz val="11.0"/>
      <color theme="1"/>
      <name val="Calibri"/>
    </font>
    <font>
      <b/>
      <sz val="14.0"/>
      <color theme="1"/>
      <name val="Arial"/>
    </font>
    <font>
      <b/>
      <sz val="12.0"/>
      <color rgb="FF1D252C"/>
      <name val="Arial"/>
    </font>
    <font>
      <b/>
      <sz val="10.0"/>
      <color rgb="FF1D252C"/>
      <name val="Arial"/>
    </font>
    <font>
      <b/>
      <sz val="10.0"/>
      <color rgb="FF833C0B"/>
      <name val="Arial"/>
    </font>
  </fonts>
  <fills count="7">
    <fill>
      <patternFill patternType="none"/>
    </fill>
    <fill>
      <patternFill patternType="lightGray"/>
    </fill>
    <fill>
      <patternFill patternType="solid">
        <fgColor rgb="FFD8D8D8"/>
        <bgColor rgb="FFD8D8D8"/>
      </patternFill>
    </fill>
    <fill>
      <patternFill patternType="solid">
        <fgColor theme="0"/>
        <bgColor theme="0"/>
      </patternFill>
    </fill>
    <fill>
      <patternFill patternType="solid">
        <fgColor rgb="FF99CCFF"/>
        <bgColor rgb="FF99CCFF"/>
      </patternFill>
    </fill>
    <fill>
      <patternFill patternType="solid">
        <fgColor rgb="FF92D050"/>
        <bgColor rgb="FF92D050"/>
      </patternFill>
    </fill>
    <fill>
      <patternFill patternType="solid">
        <fgColor rgb="FFBFBFBF"/>
        <bgColor rgb="FFBFBFBF"/>
      </patternFill>
    </fill>
  </fills>
  <borders count="43">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left/>
      <right style="medium">
        <color rgb="FF000000"/>
      </right>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thin">
        <color rgb="FF000000"/>
      </right>
      <top style="thin">
        <color rgb="FF000000"/>
      </top>
    </border>
    <border>
      <left style="thin">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top style="thin">
        <color rgb="FF000000"/>
      </top>
    </border>
    <border>
      <left style="thin">
        <color rgb="FF000000"/>
      </left>
      <top style="thin">
        <color rgb="FF000000"/>
      </top>
      <bottom style="medium">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right style="thin">
        <color rgb="FF000000"/>
      </right>
      <top style="thin">
        <color rgb="FF000000"/>
      </top>
      <bottom/>
    </border>
    <border>
      <left/>
      <right style="thin">
        <color rgb="FF000000"/>
      </right>
      <top style="thin">
        <color rgb="FF000000"/>
      </top>
      <bottom style="thin">
        <color rgb="FF000000"/>
      </bottom>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s>
  <cellStyleXfs count="1">
    <xf borderId="0" fillId="0" fontId="0" numFmtId="0" applyAlignment="1" applyFont="1"/>
  </cellStyleXfs>
  <cellXfs count="11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Font="1"/>
    <xf borderId="0" fillId="0" fontId="2" numFmtId="0" xfId="0" applyAlignment="1" applyFont="1">
      <alignment shrinkToFit="0" wrapText="1"/>
    </xf>
    <xf borderId="1" fillId="0" fontId="4" numFmtId="0" xfId="0" applyAlignment="1" applyBorder="1" applyFont="1">
      <alignment shrinkToFit="0" vertical="center" wrapText="1"/>
    </xf>
    <xf borderId="2" fillId="0" fontId="5" numFmtId="0" xfId="0" applyBorder="1" applyFont="1"/>
    <xf borderId="3" fillId="0" fontId="5" numFmtId="0" xfId="0" applyBorder="1" applyFont="1"/>
    <xf borderId="1" fillId="0" fontId="6" numFmtId="0" xfId="0" applyAlignment="1" applyBorder="1" applyFont="1">
      <alignment horizontal="left" shrinkToFit="0" vertical="center" wrapText="1"/>
    </xf>
    <xf borderId="4" fillId="2" fontId="7" numFmtId="0" xfId="0" applyAlignment="1" applyBorder="1" applyFill="1" applyFont="1">
      <alignment shrinkToFit="0" vertical="center" wrapText="1"/>
    </xf>
    <xf borderId="5" fillId="2" fontId="7" numFmtId="0" xfId="0" applyAlignment="1" applyBorder="1" applyFont="1">
      <alignment shrinkToFit="0" vertical="center" wrapText="1"/>
    </xf>
    <xf borderId="6" fillId="0" fontId="8" numFmtId="0" xfId="0" applyAlignment="1" applyBorder="1" applyFont="1">
      <alignment horizontal="right" shrinkToFit="0" vertical="center" wrapText="1"/>
    </xf>
    <xf borderId="7" fillId="0" fontId="9" numFmtId="14" xfId="0" applyAlignment="1" applyBorder="1" applyFont="1" applyNumberFormat="1">
      <alignment horizontal="left" shrinkToFit="0" vertical="center" wrapText="1"/>
    </xf>
    <xf borderId="7" fillId="0" fontId="9" numFmtId="0" xfId="0" applyAlignment="1" applyBorder="1" applyFont="1">
      <alignment horizontal="left" shrinkToFit="0" vertical="center" wrapText="1"/>
    </xf>
    <xf borderId="6" fillId="0" fontId="9" numFmtId="0" xfId="0" applyAlignment="1" applyBorder="1" applyFont="1">
      <alignment horizontal="left" shrinkToFit="0" vertical="center" wrapText="1"/>
    </xf>
    <xf borderId="8" fillId="2" fontId="7" numFmtId="0" xfId="0" applyAlignment="1" applyBorder="1" applyFont="1">
      <alignment horizontal="center" vertical="center"/>
    </xf>
    <xf borderId="9" fillId="0" fontId="5" numFmtId="0" xfId="0" applyBorder="1" applyFont="1"/>
    <xf borderId="10" fillId="0" fontId="5" numFmtId="0" xfId="0" applyBorder="1" applyFont="1"/>
    <xf borderId="11" fillId="2" fontId="7" numFmtId="0" xfId="0" applyAlignment="1" applyBorder="1" applyFont="1">
      <alignment horizontal="center" vertical="center"/>
    </xf>
    <xf borderId="12" fillId="0" fontId="5" numFmtId="0" xfId="0" applyBorder="1" applyFont="1"/>
    <xf borderId="13" fillId="0" fontId="5" numFmtId="0" xfId="0" applyBorder="1" applyFont="1"/>
    <xf borderId="14" fillId="3" fontId="7" numFmtId="0" xfId="0" applyAlignment="1" applyBorder="1" applyFill="1" applyFont="1">
      <alignment horizontal="center" shrinkToFit="0" vertical="center" wrapText="1"/>
    </xf>
    <xf borderId="15" fillId="3" fontId="7" numFmtId="0" xfId="0" applyAlignment="1" applyBorder="1" applyFont="1">
      <alignment horizontal="center"/>
    </xf>
    <xf borderId="16" fillId="0" fontId="5" numFmtId="0" xfId="0" applyBorder="1" applyFont="1"/>
    <xf borderId="17" fillId="0" fontId="5" numFmtId="0" xfId="0" applyBorder="1" applyFont="1"/>
    <xf borderId="18" fillId="0" fontId="5" numFmtId="0" xfId="0" applyBorder="1" applyFont="1"/>
    <xf borderId="19" fillId="0" fontId="5" numFmtId="0" xfId="0" applyBorder="1" applyFont="1"/>
    <xf borderId="20" fillId="0" fontId="5" numFmtId="0" xfId="0" applyBorder="1" applyFont="1"/>
    <xf borderId="21" fillId="0" fontId="5" numFmtId="0" xfId="0" applyBorder="1" applyFont="1"/>
    <xf borderId="22" fillId="3" fontId="7" numFmtId="0" xfId="0" applyAlignment="1" applyBorder="1" applyFont="1">
      <alignment horizontal="center" shrinkToFit="0" vertical="center" wrapText="1"/>
    </xf>
    <xf borderId="22" fillId="0" fontId="7" numFmtId="0" xfId="0" applyAlignment="1" applyBorder="1" applyFont="1">
      <alignment horizontal="center" shrinkToFit="0" vertical="center" wrapText="1"/>
    </xf>
    <xf borderId="23" fillId="3" fontId="7" numFmtId="0" xfId="0" applyAlignment="1" applyBorder="1" applyFont="1">
      <alignment horizontal="center" shrinkToFit="0" vertical="center" wrapText="1"/>
    </xf>
    <xf borderId="19" fillId="0" fontId="7" numFmtId="0" xfId="0" applyAlignment="1" applyBorder="1" applyFont="1">
      <alignment horizontal="center" vertical="center"/>
    </xf>
    <xf borderId="22" fillId="0" fontId="7" numFmtId="0" xfId="0" applyAlignment="1" applyBorder="1" applyFont="1">
      <alignment horizontal="center" vertical="center"/>
    </xf>
    <xf borderId="23" fillId="0" fontId="7" numFmtId="0" xfId="0" applyAlignment="1" applyBorder="1" applyFont="1">
      <alignment horizontal="center" shrinkToFit="0" vertical="center" wrapText="1"/>
    </xf>
    <xf borderId="24" fillId="0" fontId="7" numFmtId="0" xfId="0" applyAlignment="1" applyBorder="1" applyFont="1">
      <alignment horizontal="center" shrinkToFit="0" vertical="center" wrapText="1"/>
    </xf>
    <xf borderId="22" fillId="3" fontId="10" numFmtId="0" xfId="0" applyAlignment="1" applyBorder="1" applyFont="1">
      <alignment horizontal="center" shrinkToFit="0" vertical="center" wrapText="1"/>
    </xf>
    <xf borderId="23" fillId="4" fontId="10" numFmtId="0" xfId="0" applyAlignment="1" applyBorder="1" applyFill="1" applyFont="1">
      <alignment horizontal="center" shrinkToFit="0" vertical="center" wrapText="1"/>
    </xf>
    <xf borderId="25" fillId="0" fontId="7" numFmtId="0" xfId="0" applyAlignment="1" applyBorder="1" applyFont="1">
      <alignment horizontal="center" shrinkToFit="0" vertical="center" wrapText="1"/>
    </xf>
    <xf borderId="22" fillId="0" fontId="11" numFmtId="0" xfId="0" applyAlignment="1" applyBorder="1" applyFont="1">
      <alignment shrinkToFit="0" vertical="top" wrapText="1"/>
    </xf>
    <xf borderId="26" fillId="0" fontId="11" numFmtId="0" xfId="0" applyAlignment="1" applyBorder="1" applyFont="1">
      <alignment shrinkToFit="0" vertical="top" wrapText="1"/>
    </xf>
    <xf borderId="23" fillId="0" fontId="11" numFmtId="0" xfId="0" applyAlignment="1" applyBorder="1" applyFont="1">
      <alignment shrinkToFit="0" vertical="top" wrapText="1"/>
    </xf>
    <xf borderId="23" fillId="5" fontId="10" numFmtId="0" xfId="0" applyAlignment="1" applyBorder="1" applyFill="1" applyFont="1">
      <alignment horizontal="center" shrinkToFit="0" vertical="center" wrapText="1"/>
    </xf>
    <xf borderId="22" fillId="5" fontId="10" numFmtId="0" xfId="0" applyAlignment="1" applyBorder="1" applyFont="1">
      <alignment horizontal="center" shrinkToFit="0" vertical="center" wrapText="1"/>
    </xf>
    <xf borderId="27" fillId="0" fontId="7" numFmtId="0" xfId="0" applyAlignment="1" applyBorder="1" applyFont="1">
      <alignment horizontal="center" shrinkToFit="0" vertical="center" wrapText="1"/>
    </xf>
    <xf borderId="28" fillId="3" fontId="10" numFmtId="0" xfId="0" applyAlignment="1" applyBorder="1" applyFont="1">
      <alignment horizontal="center" shrinkToFit="0" vertical="center" wrapText="1"/>
    </xf>
    <xf borderId="28" fillId="5" fontId="10" numFmtId="0" xfId="0" applyAlignment="1" applyBorder="1" applyFont="1">
      <alignment horizontal="center" shrinkToFit="0" vertical="center" wrapText="1"/>
    </xf>
    <xf borderId="29" fillId="5" fontId="10" numFmtId="0" xfId="0" applyAlignment="1" applyBorder="1" applyFont="1">
      <alignment horizontal="center" shrinkToFit="0" vertical="center" wrapText="1"/>
    </xf>
    <xf borderId="30" fillId="0" fontId="7" numFmtId="0" xfId="0" applyAlignment="1" applyBorder="1" applyFont="1">
      <alignment horizontal="center" shrinkToFit="0" vertical="center" wrapText="1"/>
    </xf>
    <xf borderId="28" fillId="0" fontId="11" numFmtId="0" xfId="0" applyAlignment="1" applyBorder="1" applyFont="1">
      <alignment shrinkToFit="0" vertical="top" wrapText="1"/>
    </xf>
    <xf borderId="31" fillId="0" fontId="11" numFmtId="0" xfId="0" applyAlignment="1" applyBorder="1" applyFont="1">
      <alignment shrinkToFit="0" vertical="top" wrapText="1"/>
    </xf>
    <xf borderId="29" fillId="0" fontId="11" numFmtId="0" xfId="0" applyAlignment="1" applyBorder="1" applyFont="1">
      <alignment shrinkToFit="0" vertical="top" wrapText="1"/>
    </xf>
    <xf borderId="26" fillId="3" fontId="10" numFmtId="0" xfId="0" applyAlignment="1" applyBorder="1" applyFont="1">
      <alignment horizontal="left" shrinkToFit="0" vertical="center" wrapText="1"/>
    </xf>
    <xf borderId="25" fillId="0" fontId="5" numFmtId="0" xfId="0" applyBorder="1" applyFont="1"/>
    <xf borderId="32" fillId="0" fontId="5" numFmtId="0" xfId="0" applyBorder="1" applyFont="1"/>
    <xf borderId="24" fillId="3" fontId="7" numFmtId="0" xfId="0" applyAlignment="1" applyBorder="1" applyFont="1">
      <alignment horizontal="center" shrinkToFit="0" vertical="center" wrapText="1"/>
    </xf>
    <xf borderId="27" fillId="0" fontId="12" numFmtId="0" xfId="0" applyAlignment="1" applyBorder="1" applyFont="1">
      <alignment horizontal="center" shrinkToFit="0" vertical="center" wrapText="1"/>
    </xf>
    <xf borderId="28" fillId="0" fontId="12" numFmtId="0" xfId="0" applyAlignment="1" applyBorder="1" applyFont="1">
      <alignment horizontal="center" shrinkToFit="0" vertical="center" wrapText="1"/>
    </xf>
    <xf borderId="29" fillId="0" fontId="13" numFmtId="0" xfId="0" applyAlignment="1" applyBorder="1" applyFont="1">
      <alignment horizontal="center" shrinkToFit="0" vertical="center" wrapText="1"/>
    </xf>
    <xf borderId="26" fillId="0" fontId="14" numFmtId="14" xfId="0" applyAlignment="1" applyBorder="1" applyFont="1" applyNumberFormat="1">
      <alignment horizontal="left"/>
    </xf>
    <xf borderId="33" fillId="3" fontId="15" numFmtId="0" xfId="0" applyBorder="1" applyFont="1"/>
    <xf borderId="33" fillId="3" fontId="14" numFmtId="0" xfId="0" applyBorder="1" applyFont="1"/>
    <xf borderId="22" fillId="5" fontId="16" numFmtId="0" xfId="0" applyAlignment="1" applyBorder="1" applyFont="1">
      <alignment horizontal="left" shrinkToFit="0" vertical="center" wrapText="1"/>
    </xf>
    <xf borderId="22" fillId="5" fontId="16" numFmtId="0" xfId="0" applyAlignment="1" applyBorder="1" applyFont="1">
      <alignment horizontal="center" shrinkToFit="0" vertical="center" wrapText="1"/>
    </xf>
    <xf borderId="26" fillId="2" fontId="7" numFmtId="0" xfId="0" applyAlignment="1" applyBorder="1" applyFont="1">
      <alignment horizontal="center" vertical="center"/>
    </xf>
    <xf borderId="22" fillId="0" fontId="12" numFmtId="0" xfId="0" applyAlignment="1" applyBorder="1" applyFont="1">
      <alignment horizontal="left" shrinkToFit="0" vertical="center" wrapText="1"/>
    </xf>
    <xf borderId="22" fillId="0" fontId="12" numFmtId="0" xfId="0" applyAlignment="1" applyBorder="1" applyFont="1">
      <alignment horizontal="center" shrinkToFit="0" vertical="center" wrapText="1"/>
    </xf>
    <xf borderId="22" fillId="0" fontId="10" numFmtId="0" xfId="0" applyAlignment="1" applyBorder="1" applyFont="1">
      <alignment horizontal="left" shrinkToFit="0" vertical="center" wrapText="1"/>
    </xf>
    <xf borderId="22" fillId="0" fontId="11" numFmtId="0" xfId="0" applyAlignment="1" applyBorder="1" applyFont="1">
      <alignment shrinkToFit="0" vertical="center" wrapText="1"/>
    </xf>
    <xf borderId="26" fillId="5" fontId="17" numFmtId="0" xfId="0" applyAlignment="1" applyBorder="1" applyFont="1">
      <alignment horizontal="center" shrinkToFit="0" vertical="center" wrapText="1"/>
    </xf>
    <xf borderId="34" fillId="6" fontId="18" numFmtId="0" xfId="0" applyAlignment="1" applyBorder="1" applyFill="1" applyFont="1">
      <alignment horizontal="center" vertical="center"/>
    </xf>
    <xf borderId="34" fillId="6" fontId="18" numFmtId="0" xfId="0" applyAlignment="1" applyBorder="1" applyFont="1">
      <alignment horizontal="center" shrinkToFit="0" vertical="center" wrapText="1"/>
    </xf>
    <xf borderId="26" fillId="6" fontId="18" numFmtId="0" xfId="0" applyAlignment="1" applyBorder="1" applyFont="1">
      <alignment horizontal="center" shrinkToFit="0" vertical="center" wrapText="1"/>
    </xf>
    <xf borderId="35" fillId="0" fontId="5" numFmtId="0" xfId="0" applyBorder="1" applyFont="1"/>
    <xf borderId="22" fillId="6" fontId="18" numFmtId="0" xfId="0" applyAlignment="1" applyBorder="1" applyFont="1">
      <alignment horizontal="center" vertical="center"/>
    </xf>
    <xf borderId="22" fillId="2" fontId="18" numFmtId="0" xfId="0" applyAlignment="1" applyBorder="1" applyFont="1">
      <alignment horizontal="center" vertical="center"/>
    </xf>
    <xf borderId="22" fillId="6" fontId="18" numFmtId="0" xfId="0" applyAlignment="1" applyBorder="1" applyFont="1">
      <alignment horizontal="center" shrinkToFit="0" vertical="center" wrapText="1"/>
    </xf>
    <xf borderId="36" fillId="6" fontId="18" numFmtId="0" xfId="0" applyAlignment="1" applyBorder="1" applyFont="1">
      <alignment horizontal="center" vertical="center"/>
    </xf>
    <xf borderId="24" fillId="0" fontId="10" numFmtId="0" xfId="0" applyAlignment="1" applyBorder="1" applyFont="1">
      <alignment horizontal="center" shrinkToFit="0" vertical="center" wrapText="1"/>
    </xf>
    <xf borderId="22" fillId="0" fontId="10" numFmtId="0" xfId="0" applyAlignment="1" applyBorder="1" applyFont="1">
      <alignment horizontal="center" shrinkToFit="0" vertical="center" wrapText="1"/>
    </xf>
    <xf borderId="22" fillId="0" fontId="10" numFmtId="0" xfId="0" applyAlignment="1" applyBorder="1" applyFont="1">
      <alignment shrinkToFit="0" vertical="center" wrapText="1"/>
    </xf>
    <xf borderId="37" fillId="2" fontId="10" numFmtId="0" xfId="0" applyAlignment="1" applyBorder="1" applyFont="1">
      <alignment horizontal="center" shrinkToFit="0" vertical="center" wrapText="1"/>
    </xf>
    <xf borderId="36" fillId="2" fontId="11" numFmtId="0" xfId="0" applyAlignment="1" applyBorder="1" applyFont="1">
      <alignment horizontal="center" shrinkToFit="0" vertical="center" wrapText="1"/>
    </xf>
    <xf borderId="36" fillId="2" fontId="11" numFmtId="164" xfId="0" applyAlignment="1" applyBorder="1" applyFont="1" applyNumberFormat="1">
      <alignment horizontal="center" vertical="center"/>
    </xf>
    <xf borderId="36" fillId="2" fontId="11" numFmtId="0" xfId="0" applyAlignment="1" applyBorder="1" applyFont="1">
      <alignment vertical="center"/>
    </xf>
    <xf borderId="22" fillId="0" fontId="10" numFmtId="0" xfId="0" applyAlignment="1" applyBorder="1" applyFont="1">
      <alignment horizontal="left" readingOrder="0" shrinkToFit="0" vertical="center" wrapText="1"/>
    </xf>
    <xf borderId="38" fillId="2" fontId="10" numFmtId="0" xfId="0" applyAlignment="1" applyBorder="1" applyFont="1">
      <alignment horizontal="center" shrinkToFit="0" vertical="center" wrapText="1"/>
    </xf>
    <xf borderId="22" fillId="2" fontId="11" numFmtId="0" xfId="0" applyAlignment="1" applyBorder="1" applyFont="1">
      <alignment horizontal="center" shrinkToFit="0" vertical="center" wrapText="1"/>
    </xf>
    <xf borderId="22" fillId="2" fontId="11" numFmtId="164" xfId="0" applyAlignment="1" applyBorder="1" applyFont="1" applyNumberFormat="1">
      <alignment horizontal="center" vertical="center"/>
    </xf>
    <xf borderId="22" fillId="2" fontId="11" numFmtId="0" xfId="0" applyAlignment="1" applyBorder="1" applyFont="1">
      <alignment vertical="center"/>
    </xf>
    <xf borderId="22" fillId="2" fontId="11" numFmtId="0" xfId="0" applyAlignment="1" applyBorder="1" applyFont="1">
      <alignment horizontal="center" vertical="center"/>
    </xf>
    <xf borderId="24" fillId="0" fontId="10" numFmtId="0" xfId="0" applyAlignment="1" applyBorder="1" applyFont="1">
      <alignment horizontal="center" readingOrder="0" shrinkToFit="0" vertical="center" wrapText="1"/>
    </xf>
    <xf borderId="22" fillId="0" fontId="10" numFmtId="0" xfId="0" applyAlignment="1" applyBorder="1" applyFont="1">
      <alignment horizontal="center" readingOrder="0" shrinkToFit="0" vertical="center" wrapText="1"/>
    </xf>
    <xf borderId="22" fillId="0" fontId="10" numFmtId="0" xfId="0" applyAlignment="1" applyBorder="1" applyFont="1">
      <alignment readingOrder="0" shrinkToFit="0" vertical="center" wrapText="1"/>
    </xf>
    <xf borderId="0" fillId="0" fontId="10" numFmtId="0" xfId="0" applyAlignment="1" applyFont="1">
      <alignment shrinkToFit="0" vertical="center" wrapText="1"/>
    </xf>
    <xf borderId="22" fillId="0" fontId="14" numFmtId="0" xfId="0" applyAlignment="1" applyBorder="1" applyFont="1">
      <alignment shrinkToFit="0" wrapText="1"/>
    </xf>
    <xf borderId="14" fillId="0" fontId="10" numFmtId="0" xfId="0" applyAlignment="1" applyBorder="1" applyFont="1">
      <alignment horizontal="center" shrinkToFit="0" vertical="center" wrapText="1"/>
    </xf>
    <xf borderId="34" fillId="0" fontId="10" numFmtId="0" xfId="0" applyAlignment="1" applyBorder="1" applyFont="1">
      <alignment horizontal="center" shrinkToFit="0" vertical="center" wrapText="1"/>
    </xf>
    <xf borderId="39" fillId="0" fontId="5" numFmtId="0" xfId="0" applyBorder="1" applyFont="1"/>
    <xf borderId="40" fillId="0" fontId="5" numFmtId="0" xfId="0" applyBorder="1" applyFont="1"/>
    <xf borderId="34" fillId="0" fontId="10" numFmtId="0" xfId="0" applyAlignment="1" applyBorder="1" applyFont="1">
      <alignment horizontal="left" shrinkToFit="0" vertical="center" wrapText="1"/>
    </xf>
    <xf borderId="33" fillId="2" fontId="10" numFmtId="0" xfId="0" applyAlignment="1" applyBorder="1" applyFont="1">
      <alignment horizontal="center" shrinkToFit="0" vertical="center" wrapText="1"/>
    </xf>
    <xf borderId="33" fillId="2" fontId="11" numFmtId="0" xfId="0" applyAlignment="1" applyBorder="1" applyFont="1">
      <alignment horizontal="center" shrinkToFit="0" vertical="center" wrapText="1"/>
    </xf>
    <xf borderId="33" fillId="2" fontId="11" numFmtId="164" xfId="0" applyAlignment="1" applyBorder="1" applyFont="1" applyNumberFormat="1">
      <alignment horizontal="center" vertical="center"/>
    </xf>
    <xf borderId="33" fillId="2" fontId="11" numFmtId="0" xfId="0" applyAlignment="1" applyBorder="1" applyFont="1">
      <alignment vertical="center"/>
    </xf>
    <xf borderId="41" fillId="0" fontId="5" numFmtId="0" xfId="0" applyBorder="1" applyFont="1"/>
    <xf borderId="42" fillId="0" fontId="5" numFmtId="0" xfId="0" applyBorder="1" applyFont="1"/>
    <xf borderId="28" fillId="0" fontId="10" numFmtId="0" xfId="0" applyAlignment="1" applyBorder="1" applyFont="1">
      <alignment horizontal="center" shrinkToFit="0" vertical="center" wrapText="1"/>
    </xf>
    <xf borderId="28" fillId="0" fontId="10" numFmtId="0" xfId="0" applyAlignment="1" applyBorder="1" applyFont="1">
      <alignment shrinkToFit="0" vertical="center" wrapText="1"/>
    </xf>
    <xf borderId="24" fillId="0" fontId="10" numFmtId="0" xfId="0" applyAlignment="1" applyBorder="1" applyFont="1">
      <alignment shrinkToFit="0" vertical="center" wrapText="1"/>
    </xf>
    <xf borderId="28" fillId="0" fontId="10" numFmtId="0" xfId="0" applyAlignment="1" applyBorder="1" applyFont="1">
      <alignment readingOrder="0" shrinkToFit="0" vertical="center" wrapText="1"/>
    </xf>
    <xf borderId="34" fillId="0" fontId="10" numFmtId="0" xfId="0" applyAlignment="1" applyBorder="1" applyFont="1">
      <alignment horizontal="center" readingOrder="0" shrinkToFit="0" vertical="center" wrapText="1"/>
    </xf>
    <xf borderId="27" fillId="0" fontId="10" numFmtId="0" xfId="0" applyAlignment="1" applyBorder="1" applyFont="1">
      <alignment horizontal="center" shrinkToFit="0" vertical="center" wrapText="1"/>
    </xf>
  </cellXfs>
  <cellStyles count="1">
    <cellStyle xfId="0" name="Normal" builtinId="0"/>
  </cellStyles>
  <dxfs count="10">
    <dxf>
      <font/>
      <fill>
        <patternFill patternType="solid">
          <fgColor rgb="FFFF0000"/>
          <bgColor rgb="FFFF0000"/>
        </patternFill>
      </fill>
      <border/>
    </dxf>
    <dxf>
      <font/>
      <fill>
        <patternFill patternType="solid">
          <fgColor rgb="FFFF6600"/>
          <bgColor rgb="FFFF6600"/>
        </patternFill>
      </fill>
      <border/>
    </dxf>
    <dxf>
      <font/>
      <fill>
        <patternFill patternType="solid">
          <fgColor rgb="FF6699FF"/>
          <bgColor rgb="FF6699FF"/>
        </patternFill>
      </fill>
      <border/>
    </dxf>
    <dxf>
      <font/>
      <fill>
        <patternFill patternType="none"/>
      </fill>
      <border/>
    </dxf>
    <dxf>
      <font/>
      <fill>
        <patternFill patternType="solid">
          <fgColor theme="4"/>
          <bgColor theme="4"/>
        </patternFill>
      </fill>
      <border/>
    </dxf>
    <dxf>
      <font/>
      <fill>
        <patternFill patternType="solid">
          <fgColor rgb="FFD9E2F3"/>
          <bgColor rgb="FFD9E2F3"/>
        </patternFill>
      </fill>
      <border/>
    </dxf>
    <dxf>
      <font/>
      <fill>
        <patternFill patternType="solid">
          <fgColor rgb="FF92D050"/>
          <bgColor rgb="FF92D050"/>
        </patternFill>
      </fill>
      <border/>
    </dxf>
    <dxf>
      <font/>
      <fill>
        <patternFill patternType="solid">
          <fgColor rgb="FF3366FF"/>
          <bgColor rgb="FF3366FF"/>
        </patternFill>
      </fill>
      <border/>
    </dxf>
    <dxf>
      <font/>
      <fill>
        <patternFill patternType="solid">
          <fgColor rgb="FFFD4949"/>
          <bgColor rgb="FFFD4949"/>
        </patternFill>
      </fill>
      <border/>
    </dxf>
    <dxf>
      <font/>
      <fill>
        <patternFill patternType="solid">
          <fgColor rgb="FFFFC7CE"/>
          <bgColor rgb="FFFFC7CE"/>
        </patternFill>
      </fill>
      <border/>
    </dxf>
  </dxfs>
  <tableStyles count="1">
    <tableStyle count="3" pivot="0" name="Cover sheet-style">
      <tableStyleElement dxfId="4" type="headerRow"/>
      <tableStyleElement dxfId="5" type="firstRowStripe"/>
      <tableStyleElement dxfId="5"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G:\Safety%20Folder\Hazard%20Registers\Laboratory\WSP%20Laboratory%20Lab%20Risk%20Register_Aug%202020_v14.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Cover Sheet"/>
      <sheetName val="Risk Register"/>
      <sheetName val="Sign Off Sheet"/>
      <sheetName val="Lookups"/>
    </sheetNames>
    <sheetDataSet>
      <sheetData sheetId="0"/>
      <sheetData sheetId="1"/>
      <sheetData sheetId="2"/>
      <sheetData sheetId="3"/>
    </sheetDataSet>
  </externalBook>
</externalLink>
</file>

<file path=xl/tables/table1.xml><?xml version="1.0" encoding="utf-8"?>
<table xmlns="http://schemas.openxmlformats.org/spreadsheetml/2006/main" ref="H6:H11" displayName="Table_1" id="1">
  <tableColumns count="1">
    <tableColumn name="Consequence" id="1"/>
  </tableColumns>
  <tableStyleInfo name="Cover sheet-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3"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14.57"/>
    <col customWidth="1" min="3" max="3" width="14.29"/>
    <col customWidth="1" min="4" max="4" width="8.71"/>
    <col customWidth="1" min="5" max="5" width="28.29"/>
    <col customWidth="1" min="6" max="6" width="8.71"/>
    <col customWidth="1" min="7" max="7" width="15.86"/>
    <col customWidth="1" min="8" max="8" width="14.43"/>
    <col customWidth="1" min="9" max="12" width="8.71"/>
    <col customWidth="1" min="13" max="13" width="15.14"/>
    <col customWidth="1" min="14" max="14" width="14.29"/>
    <col customWidth="1" min="15" max="26" width="8.71"/>
  </cols>
  <sheetData>
    <row r="1">
      <c r="B1" s="1" t="s">
        <v>0</v>
      </c>
      <c r="C1" s="1" t="s">
        <v>1</v>
      </c>
      <c r="E1" s="1" t="s">
        <v>2</v>
      </c>
      <c r="F1" s="1" t="s">
        <v>3</v>
      </c>
    </row>
    <row r="2">
      <c r="B2" s="2" t="s">
        <v>4</v>
      </c>
      <c r="C2" s="2" t="s">
        <v>5</v>
      </c>
      <c r="E2" s="3" t="str">
        <f t="shared" ref="E2:E26" si="1">CONCATENATE(G2,H2)</f>
        <v>5. CatastrophicAlmost Certain</v>
      </c>
      <c r="F2" s="2" t="s">
        <v>6</v>
      </c>
      <c r="G2" s="2" t="s">
        <v>4</v>
      </c>
      <c r="H2" s="2" t="s">
        <v>5</v>
      </c>
      <c r="M2" s="1" t="s">
        <v>7</v>
      </c>
      <c r="N2" s="1" t="s">
        <v>5</v>
      </c>
      <c r="O2" s="1" t="s">
        <v>8</v>
      </c>
      <c r="P2" s="1" t="s">
        <v>9</v>
      </c>
      <c r="Q2" s="1" t="s">
        <v>10</v>
      </c>
      <c r="R2" s="1" t="s">
        <v>11</v>
      </c>
    </row>
    <row r="3">
      <c r="B3" s="2" t="s">
        <v>12</v>
      </c>
      <c r="C3" s="2" t="s">
        <v>8</v>
      </c>
      <c r="E3" s="3" t="str">
        <f t="shared" si="1"/>
        <v>4. MajorAlmost Certain</v>
      </c>
      <c r="F3" s="2" t="s">
        <v>6</v>
      </c>
      <c r="G3" s="2" t="s">
        <v>12</v>
      </c>
      <c r="H3" s="2" t="s">
        <v>5</v>
      </c>
      <c r="M3" s="2" t="s">
        <v>4</v>
      </c>
      <c r="N3" s="2" t="s">
        <v>6</v>
      </c>
      <c r="O3" s="2" t="s">
        <v>6</v>
      </c>
      <c r="P3" s="2" t="s">
        <v>13</v>
      </c>
      <c r="Q3" s="2" t="s">
        <v>13</v>
      </c>
      <c r="R3" s="2" t="s">
        <v>14</v>
      </c>
    </row>
    <row r="4">
      <c r="B4" s="2" t="s">
        <v>15</v>
      </c>
      <c r="C4" s="2" t="s">
        <v>9</v>
      </c>
      <c r="E4" s="3" t="str">
        <f t="shared" si="1"/>
        <v>3. ModerateAlmost Certain</v>
      </c>
      <c r="F4" s="2" t="s">
        <v>13</v>
      </c>
      <c r="G4" s="2" t="s">
        <v>15</v>
      </c>
      <c r="H4" s="2" t="s">
        <v>5</v>
      </c>
      <c r="M4" s="2" t="s">
        <v>12</v>
      </c>
      <c r="N4" s="2" t="s">
        <v>6</v>
      </c>
      <c r="O4" s="2" t="s">
        <v>13</v>
      </c>
      <c r="P4" s="2" t="s">
        <v>13</v>
      </c>
      <c r="Q4" s="2" t="s">
        <v>14</v>
      </c>
      <c r="R4" s="2" t="s">
        <v>16</v>
      </c>
    </row>
    <row r="5">
      <c r="B5" s="2" t="s">
        <v>17</v>
      </c>
      <c r="C5" s="2" t="s">
        <v>10</v>
      </c>
      <c r="E5" s="3" t="str">
        <f t="shared" si="1"/>
        <v>2. MinorAlmost Certain</v>
      </c>
      <c r="F5" s="2" t="s">
        <v>13</v>
      </c>
      <c r="G5" s="2" t="s">
        <v>17</v>
      </c>
      <c r="H5" s="2" t="s">
        <v>5</v>
      </c>
      <c r="M5" s="2" t="s">
        <v>15</v>
      </c>
      <c r="N5" s="2" t="s">
        <v>13</v>
      </c>
      <c r="O5" s="2" t="s">
        <v>13</v>
      </c>
      <c r="P5" s="2" t="s">
        <v>14</v>
      </c>
      <c r="Q5" s="2" t="s">
        <v>16</v>
      </c>
      <c r="R5" s="2" t="s">
        <v>16</v>
      </c>
    </row>
    <row r="6">
      <c r="B6" s="2" t="s">
        <v>18</v>
      </c>
      <c r="C6" s="2" t="s">
        <v>11</v>
      </c>
      <c r="E6" s="3" t="str">
        <f t="shared" si="1"/>
        <v>1. InsignificantAlmost Certain</v>
      </c>
      <c r="F6" s="2" t="s">
        <v>14</v>
      </c>
      <c r="G6" s="2" t="s">
        <v>18</v>
      </c>
      <c r="H6" s="2" t="s">
        <v>5</v>
      </c>
      <c r="M6" s="2" t="s">
        <v>17</v>
      </c>
      <c r="N6" s="2" t="s">
        <v>13</v>
      </c>
      <c r="O6" s="2" t="s">
        <v>14</v>
      </c>
      <c r="P6" s="2" t="s">
        <v>16</v>
      </c>
      <c r="Q6" s="2" t="s">
        <v>16</v>
      </c>
      <c r="R6" s="2" t="s">
        <v>16</v>
      </c>
    </row>
    <row r="7">
      <c r="E7" s="3" t="str">
        <f t="shared" si="1"/>
        <v>5. CatastrophicLikely</v>
      </c>
      <c r="F7" s="2" t="s">
        <v>6</v>
      </c>
      <c r="G7" s="2" t="s">
        <v>4</v>
      </c>
      <c r="H7" s="2" t="s">
        <v>8</v>
      </c>
      <c r="M7" s="2" t="s">
        <v>18</v>
      </c>
      <c r="N7" s="2" t="s">
        <v>14</v>
      </c>
      <c r="O7" s="2" t="s">
        <v>16</v>
      </c>
      <c r="P7" s="2" t="s">
        <v>16</v>
      </c>
      <c r="Q7" s="2" t="s">
        <v>16</v>
      </c>
      <c r="R7" s="2" t="s">
        <v>16</v>
      </c>
    </row>
    <row r="8">
      <c r="E8" s="3" t="str">
        <f t="shared" si="1"/>
        <v>4. MajorLikely</v>
      </c>
      <c r="F8" s="2" t="s">
        <v>13</v>
      </c>
      <c r="G8" s="2" t="s">
        <v>12</v>
      </c>
      <c r="H8" s="2" t="s">
        <v>8</v>
      </c>
    </row>
    <row r="9">
      <c r="C9" s="2" t="s">
        <v>19</v>
      </c>
      <c r="E9" s="3" t="str">
        <f t="shared" si="1"/>
        <v>3. ModerateLikely</v>
      </c>
      <c r="F9" s="2" t="s">
        <v>13</v>
      </c>
      <c r="G9" s="2" t="s">
        <v>15</v>
      </c>
      <c r="H9" s="2" t="s">
        <v>8</v>
      </c>
    </row>
    <row r="10">
      <c r="C10" s="2" t="s">
        <v>20</v>
      </c>
      <c r="E10" s="3" t="str">
        <f t="shared" si="1"/>
        <v>2. MinorLikely</v>
      </c>
      <c r="F10" s="2" t="s">
        <v>14</v>
      </c>
      <c r="G10" s="2" t="s">
        <v>17</v>
      </c>
      <c r="H10" s="2" t="s">
        <v>8</v>
      </c>
      <c r="M10" s="1" t="s">
        <v>21</v>
      </c>
    </row>
    <row r="11">
      <c r="E11" s="3" t="str">
        <f t="shared" si="1"/>
        <v>1. InsignificantLikely</v>
      </c>
      <c r="F11" s="2" t="s">
        <v>16</v>
      </c>
      <c r="G11" s="2" t="s">
        <v>18</v>
      </c>
      <c r="H11" s="2" t="s">
        <v>8</v>
      </c>
      <c r="M11" s="2" t="s">
        <v>22</v>
      </c>
    </row>
    <row r="12">
      <c r="E12" s="3" t="str">
        <f t="shared" si="1"/>
        <v>5. CatastrophicPossible</v>
      </c>
      <c r="F12" s="2" t="s">
        <v>13</v>
      </c>
      <c r="G12" s="2" t="s">
        <v>4</v>
      </c>
      <c r="H12" s="2" t="s">
        <v>9</v>
      </c>
      <c r="M12" s="2" t="s">
        <v>23</v>
      </c>
    </row>
    <row r="13">
      <c r="E13" s="3" t="str">
        <f t="shared" si="1"/>
        <v>4. MajorPossible</v>
      </c>
      <c r="F13" s="2" t="s">
        <v>13</v>
      </c>
      <c r="G13" s="2" t="s">
        <v>12</v>
      </c>
      <c r="H13" s="2" t="s">
        <v>9</v>
      </c>
      <c r="M13" s="2" t="s">
        <v>24</v>
      </c>
    </row>
    <row r="14">
      <c r="E14" s="3" t="str">
        <f t="shared" si="1"/>
        <v>3. ModeratePossible</v>
      </c>
      <c r="F14" s="2" t="s">
        <v>14</v>
      </c>
      <c r="G14" s="2" t="s">
        <v>15</v>
      </c>
      <c r="H14" s="2" t="s">
        <v>9</v>
      </c>
      <c r="M14" s="2" t="s">
        <v>25</v>
      </c>
    </row>
    <row r="15">
      <c r="E15" s="3" t="str">
        <f t="shared" si="1"/>
        <v>2. MinorPossible</v>
      </c>
      <c r="F15" s="2" t="s">
        <v>16</v>
      </c>
      <c r="G15" s="2" t="s">
        <v>17</v>
      </c>
      <c r="H15" s="2" t="s">
        <v>9</v>
      </c>
      <c r="M15" s="2" t="s">
        <v>26</v>
      </c>
    </row>
    <row r="16">
      <c r="E16" s="3" t="str">
        <f t="shared" si="1"/>
        <v>1. InsignificantPossible</v>
      </c>
      <c r="F16" s="2" t="s">
        <v>16</v>
      </c>
      <c r="G16" s="2" t="s">
        <v>18</v>
      </c>
      <c r="H16" s="2" t="s">
        <v>9</v>
      </c>
      <c r="M16" s="4" t="s">
        <v>27</v>
      </c>
    </row>
    <row r="17">
      <c r="E17" s="3" t="str">
        <f t="shared" si="1"/>
        <v>5. CatastrophicUnlikely</v>
      </c>
      <c r="F17" s="2" t="s">
        <v>13</v>
      </c>
      <c r="G17" s="2" t="s">
        <v>4</v>
      </c>
      <c r="H17" s="2" t="s">
        <v>10</v>
      </c>
    </row>
    <row r="18">
      <c r="E18" s="3" t="str">
        <f t="shared" si="1"/>
        <v>4. MajorUnlikely</v>
      </c>
      <c r="F18" s="2" t="s">
        <v>14</v>
      </c>
      <c r="G18" s="2" t="s">
        <v>12</v>
      </c>
      <c r="H18" s="2" t="s">
        <v>10</v>
      </c>
    </row>
    <row r="19">
      <c r="E19" s="3" t="str">
        <f t="shared" si="1"/>
        <v>3. ModerateUnlikely</v>
      </c>
      <c r="F19" s="2" t="s">
        <v>16</v>
      </c>
      <c r="G19" s="2" t="s">
        <v>15</v>
      </c>
      <c r="H19" s="2" t="s">
        <v>10</v>
      </c>
    </row>
    <row r="20">
      <c r="E20" s="3" t="str">
        <f t="shared" si="1"/>
        <v>2. MinorUnlikely</v>
      </c>
      <c r="F20" s="2" t="s">
        <v>16</v>
      </c>
      <c r="G20" s="2" t="s">
        <v>17</v>
      </c>
      <c r="H20" s="2" t="s">
        <v>10</v>
      </c>
    </row>
    <row r="21" ht="15.75" customHeight="1">
      <c r="E21" s="3" t="str">
        <f t="shared" si="1"/>
        <v>1. InsignificantUnlikely</v>
      </c>
      <c r="F21" s="2" t="s">
        <v>16</v>
      </c>
      <c r="G21" s="2" t="s">
        <v>18</v>
      </c>
      <c r="H21" s="2" t="s">
        <v>10</v>
      </c>
    </row>
    <row r="22" ht="15.75" customHeight="1">
      <c r="E22" s="3" t="str">
        <f t="shared" si="1"/>
        <v>5. CatastrophicRare</v>
      </c>
      <c r="F22" s="2" t="s">
        <v>14</v>
      </c>
      <c r="G22" s="2" t="s">
        <v>4</v>
      </c>
      <c r="H22" s="2" t="s">
        <v>11</v>
      </c>
    </row>
    <row r="23" ht="15.75" customHeight="1">
      <c r="E23" s="3" t="str">
        <f t="shared" si="1"/>
        <v>4. MajorRare</v>
      </c>
      <c r="F23" s="2" t="s">
        <v>16</v>
      </c>
      <c r="G23" s="2" t="s">
        <v>12</v>
      </c>
      <c r="H23" s="2" t="s">
        <v>11</v>
      </c>
    </row>
    <row r="24" ht="15.75" customHeight="1">
      <c r="E24" s="3" t="str">
        <f t="shared" si="1"/>
        <v>3. ModerateRare</v>
      </c>
      <c r="F24" s="2" t="s">
        <v>16</v>
      </c>
      <c r="G24" s="2" t="s">
        <v>15</v>
      </c>
      <c r="H24" s="2" t="s">
        <v>11</v>
      </c>
    </row>
    <row r="25" ht="15.75" customHeight="1">
      <c r="E25" s="3" t="str">
        <f t="shared" si="1"/>
        <v>2. MinorRare</v>
      </c>
      <c r="F25" s="2" t="s">
        <v>16</v>
      </c>
      <c r="G25" s="2" t="s">
        <v>17</v>
      </c>
      <c r="H25" s="2" t="s">
        <v>11</v>
      </c>
    </row>
    <row r="26" ht="15.75" customHeight="1">
      <c r="E26" s="3" t="str">
        <f t="shared" si="1"/>
        <v>1. InsignificantRare</v>
      </c>
      <c r="F26" s="2" t="s">
        <v>16</v>
      </c>
      <c r="G26" s="2" t="s">
        <v>18</v>
      </c>
      <c r="H26" s="2" t="s">
        <v>11</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8.0"/>
    <col customWidth="1" min="2" max="2" width="21.57"/>
    <col customWidth="1" min="3" max="26" width="8.71"/>
  </cols>
  <sheetData>
    <row r="1">
      <c r="A1" s="5" t="s">
        <v>28</v>
      </c>
      <c r="B1" s="6"/>
      <c r="C1" s="6"/>
      <c r="D1" s="6"/>
      <c r="E1" s="6"/>
      <c r="F1" s="6"/>
      <c r="G1" s="7"/>
    </row>
    <row r="2" ht="85.5" customHeight="1">
      <c r="A2" s="8" t="s">
        <v>29</v>
      </c>
      <c r="B2" s="6"/>
      <c r="C2" s="6"/>
      <c r="D2" s="6"/>
      <c r="E2" s="6"/>
      <c r="F2" s="6"/>
      <c r="G2" s="7"/>
    </row>
    <row r="3">
      <c r="A3" s="9" t="s">
        <v>30</v>
      </c>
      <c r="B3" s="10" t="s">
        <v>31</v>
      </c>
      <c r="C3" s="10" t="s">
        <v>32</v>
      </c>
      <c r="D3" s="10" t="s">
        <v>32</v>
      </c>
      <c r="E3" s="10" t="s">
        <v>32</v>
      </c>
      <c r="F3" s="10" t="s">
        <v>32</v>
      </c>
      <c r="G3" s="10" t="s">
        <v>32</v>
      </c>
    </row>
    <row r="4">
      <c r="A4" s="11"/>
      <c r="B4" s="12"/>
      <c r="C4" s="13"/>
      <c r="D4" s="13"/>
      <c r="E4" s="13"/>
      <c r="F4" s="13"/>
      <c r="G4" s="13"/>
    </row>
    <row r="5">
      <c r="A5" s="14"/>
      <c r="B5" s="12"/>
      <c r="C5" s="13"/>
      <c r="D5" s="13"/>
      <c r="E5" s="13"/>
      <c r="F5" s="13"/>
      <c r="G5" s="13"/>
    </row>
    <row r="6">
      <c r="A6" s="14"/>
      <c r="B6" s="13"/>
      <c r="C6" s="13"/>
      <c r="D6" s="13"/>
      <c r="E6" s="13"/>
      <c r="F6" s="13"/>
      <c r="G6" s="13"/>
    </row>
    <row r="7">
      <c r="A7" s="14"/>
      <c r="B7" s="13"/>
      <c r="C7" s="13"/>
      <c r="D7" s="13"/>
      <c r="E7" s="13"/>
      <c r="F7" s="13"/>
      <c r="G7" s="13"/>
    </row>
    <row r="8">
      <c r="A8" s="14"/>
      <c r="B8" s="13"/>
      <c r="C8" s="13"/>
      <c r="D8" s="13"/>
      <c r="E8" s="12"/>
      <c r="F8" s="13"/>
      <c r="G8" s="13"/>
    </row>
    <row r="9">
      <c r="A9" s="14"/>
      <c r="B9" s="13"/>
      <c r="C9" s="13"/>
      <c r="D9" s="13"/>
      <c r="E9" s="13"/>
      <c r="F9" s="13"/>
      <c r="G9" s="13"/>
    </row>
    <row r="10">
      <c r="A10" s="14"/>
      <c r="B10" s="13"/>
      <c r="C10" s="13"/>
      <c r="D10" s="13"/>
      <c r="E10" s="13"/>
      <c r="F10" s="13"/>
      <c r="G10" s="13"/>
    </row>
    <row r="11">
      <c r="A11" s="14"/>
      <c r="B11" s="13"/>
      <c r="C11" s="13"/>
      <c r="D11" s="13"/>
      <c r="E11" s="13"/>
      <c r="F11" s="13"/>
      <c r="G11" s="13"/>
    </row>
    <row r="12">
      <c r="A12" s="14"/>
      <c r="B12" s="13"/>
      <c r="C12" s="13"/>
      <c r="D12" s="13"/>
      <c r="E12" s="13"/>
      <c r="F12" s="13"/>
      <c r="G12" s="13"/>
    </row>
    <row r="13">
      <c r="A13" s="14"/>
      <c r="B13" s="13"/>
      <c r="C13" s="13"/>
      <c r="D13" s="13"/>
      <c r="E13" s="13"/>
      <c r="F13" s="13"/>
      <c r="G13" s="13"/>
    </row>
    <row r="14">
      <c r="A14" s="14"/>
      <c r="B14" s="13"/>
      <c r="C14" s="13"/>
      <c r="D14" s="13"/>
      <c r="E14" s="13"/>
      <c r="F14" s="13"/>
      <c r="G14" s="13"/>
    </row>
    <row r="15">
      <c r="A15" s="14"/>
      <c r="B15" s="13"/>
      <c r="C15" s="13"/>
      <c r="D15" s="13"/>
      <c r="E15" s="13"/>
      <c r="F15" s="13"/>
      <c r="G15" s="13"/>
    </row>
    <row r="16">
      <c r="A16" s="14"/>
      <c r="B16" s="13"/>
      <c r="C16" s="13"/>
      <c r="D16" s="13"/>
      <c r="E16" s="13"/>
      <c r="F16" s="13"/>
      <c r="G16" s="13"/>
    </row>
    <row r="17">
      <c r="A17" s="14"/>
      <c r="B17" s="13"/>
      <c r="C17" s="13"/>
      <c r="D17" s="13"/>
      <c r="E17" s="13"/>
      <c r="F17" s="13"/>
      <c r="G17" s="13"/>
    </row>
    <row r="18">
      <c r="A18" s="14"/>
      <c r="B18" s="13"/>
      <c r="C18" s="13"/>
      <c r="D18" s="13"/>
      <c r="E18" s="13"/>
      <c r="F18" s="13"/>
      <c r="G18" s="13"/>
    </row>
    <row r="19">
      <c r="A19" s="14"/>
      <c r="B19" s="13"/>
      <c r="C19" s="13"/>
      <c r="D19" s="13"/>
      <c r="E19" s="13"/>
      <c r="F19" s="13"/>
      <c r="G19" s="13"/>
    </row>
    <row r="20">
      <c r="A20" s="14"/>
      <c r="B20" s="13"/>
      <c r="C20" s="13"/>
      <c r="D20" s="13"/>
      <c r="E20" s="13"/>
      <c r="F20" s="13"/>
      <c r="G20" s="13"/>
    </row>
    <row r="21" ht="15.75" customHeight="1">
      <c r="A21" s="14"/>
      <c r="B21" s="13"/>
      <c r="C21" s="13"/>
      <c r="D21" s="13"/>
      <c r="E21" s="13"/>
      <c r="F21" s="13"/>
      <c r="G21" s="13"/>
    </row>
    <row r="22" ht="15.75" customHeight="1">
      <c r="A22" s="14"/>
      <c r="B22" s="13"/>
      <c r="C22" s="13"/>
      <c r="D22" s="13"/>
      <c r="E22" s="13"/>
      <c r="F22" s="13"/>
      <c r="G22" s="13"/>
    </row>
    <row r="23" ht="15.75" customHeight="1">
      <c r="A23" s="14"/>
      <c r="B23" s="13"/>
      <c r="C23" s="13"/>
      <c r="D23" s="13"/>
      <c r="E23" s="13"/>
      <c r="F23" s="13"/>
      <c r="G23" s="13"/>
    </row>
    <row r="24" ht="15.75" customHeight="1">
      <c r="A24" s="14"/>
      <c r="B24" s="13"/>
      <c r="C24" s="13"/>
      <c r="D24" s="13"/>
      <c r="E24" s="13"/>
      <c r="F24" s="13"/>
      <c r="G24" s="13"/>
    </row>
    <row r="25" ht="15.75" customHeight="1">
      <c r="A25" s="14"/>
      <c r="B25" s="13"/>
      <c r="C25" s="13"/>
      <c r="D25" s="13"/>
      <c r="E25" s="13"/>
      <c r="F25" s="13"/>
      <c r="G25" s="13"/>
    </row>
    <row r="26" ht="15.75" customHeight="1">
      <c r="A26" s="14"/>
      <c r="B26" s="13"/>
      <c r="C26" s="13"/>
      <c r="D26" s="13"/>
      <c r="E26" s="13"/>
      <c r="F26" s="13"/>
      <c r="G26" s="13"/>
    </row>
    <row r="27" ht="15.75" customHeight="1">
      <c r="A27" s="14"/>
      <c r="B27" s="13"/>
      <c r="C27" s="13"/>
      <c r="D27" s="13"/>
      <c r="E27" s="13"/>
      <c r="F27" s="13"/>
      <c r="G27" s="13"/>
    </row>
    <row r="28" ht="15.75" customHeight="1">
      <c r="A28" s="14"/>
      <c r="B28" s="13"/>
      <c r="C28" s="13"/>
      <c r="D28" s="13"/>
      <c r="E28" s="13"/>
      <c r="F28" s="13"/>
      <c r="G28" s="13"/>
    </row>
    <row r="29" ht="15.75" customHeight="1">
      <c r="A29" s="14"/>
      <c r="B29" s="13"/>
      <c r="C29" s="13"/>
      <c r="D29" s="13"/>
      <c r="E29" s="13"/>
      <c r="F29" s="13"/>
      <c r="G29" s="13"/>
    </row>
    <row r="30" ht="15.75" customHeight="1">
      <c r="A30" s="14"/>
      <c r="B30" s="13"/>
      <c r="C30" s="13"/>
      <c r="D30" s="13"/>
      <c r="E30" s="13"/>
      <c r="F30" s="13"/>
      <c r="G30" s="13"/>
    </row>
    <row r="31" ht="15.75" customHeight="1">
      <c r="A31" s="14"/>
      <c r="B31" s="13"/>
      <c r="C31" s="13"/>
      <c r="D31" s="13"/>
      <c r="E31" s="13"/>
      <c r="F31" s="13"/>
      <c r="G31" s="13"/>
    </row>
    <row r="32" ht="15.75" customHeight="1">
      <c r="A32" s="14"/>
      <c r="B32" s="13"/>
      <c r="C32" s="13"/>
      <c r="D32" s="13"/>
      <c r="E32" s="13"/>
      <c r="F32" s="13"/>
      <c r="G32" s="13"/>
    </row>
    <row r="33" ht="15.75" customHeight="1">
      <c r="A33" s="14"/>
      <c r="B33" s="13"/>
      <c r="C33" s="13"/>
      <c r="D33" s="13"/>
      <c r="E33" s="13"/>
      <c r="F33" s="13"/>
      <c r="G33" s="13"/>
    </row>
    <row r="34" ht="15.75" customHeight="1">
      <c r="A34" s="14"/>
      <c r="B34" s="13"/>
      <c r="C34" s="13"/>
      <c r="D34" s="13"/>
      <c r="E34" s="13"/>
      <c r="F34" s="13"/>
      <c r="G34" s="13"/>
    </row>
    <row r="35" ht="15.75" customHeight="1">
      <c r="A35" s="14"/>
      <c r="B35" s="13"/>
      <c r="C35" s="13"/>
      <c r="D35" s="13"/>
      <c r="E35" s="13"/>
      <c r="F35" s="13"/>
      <c r="G35" s="13"/>
    </row>
    <row r="36" ht="15.75" customHeight="1">
      <c r="A36" s="14"/>
      <c r="B36" s="13"/>
      <c r="C36" s="13"/>
      <c r="D36" s="13"/>
      <c r="E36" s="13"/>
      <c r="F36" s="13"/>
      <c r="G36" s="13"/>
    </row>
    <row r="37" ht="15.75" customHeight="1">
      <c r="A37" s="14"/>
      <c r="B37" s="13"/>
      <c r="C37" s="13"/>
      <c r="D37" s="13"/>
      <c r="E37" s="13"/>
      <c r="F37" s="13"/>
      <c r="G37" s="13"/>
    </row>
    <row r="38" ht="15.75" customHeight="1">
      <c r="A38" s="14"/>
      <c r="B38" s="13"/>
      <c r="C38" s="13"/>
      <c r="D38" s="13"/>
      <c r="E38" s="13"/>
      <c r="F38" s="13"/>
      <c r="G38" s="13"/>
    </row>
    <row r="39" ht="15.75" customHeight="1">
      <c r="A39" s="14"/>
      <c r="B39" s="13"/>
      <c r="C39" s="13"/>
      <c r="D39" s="13"/>
      <c r="E39" s="13"/>
      <c r="F39" s="13"/>
      <c r="G39" s="13"/>
    </row>
    <row r="40" ht="15.75" customHeight="1">
      <c r="A40" s="14"/>
      <c r="B40" s="13"/>
      <c r="C40" s="13"/>
      <c r="D40" s="13"/>
      <c r="E40" s="13"/>
      <c r="F40" s="13"/>
      <c r="G40" s="13"/>
    </row>
    <row r="41" ht="15.75" customHeight="1">
      <c r="A41" s="14"/>
      <c r="B41" s="13"/>
      <c r="C41" s="13"/>
      <c r="D41" s="13"/>
      <c r="E41" s="13"/>
      <c r="F41" s="13"/>
      <c r="G41" s="13"/>
    </row>
    <row r="42" ht="15.75" customHeight="1">
      <c r="A42" s="14"/>
      <c r="B42" s="13"/>
      <c r="C42" s="13"/>
      <c r="D42" s="13"/>
      <c r="E42" s="13"/>
      <c r="F42" s="13"/>
      <c r="G42" s="13"/>
    </row>
    <row r="43" ht="15.75" customHeight="1">
      <c r="A43" s="14"/>
      <c r="B43" s="13"/>
      <c r="C43" s="13"/>
      <c r="D43" s="13"/>
      <c r="E43" s="13"/>
      <c r="F43" s="13"/>
      <c r="G43" s="13"/>
    </row>
    <row r="44" ht="15.75" customHeight="1">
      <c r="A44" s="14"/>
      <c r="B44" s="13"/>
      <c r="C44" s="13"/>
      <c r="D44" s="13"/>
      <c r="E44" s="13"/>
      <c r="F44" s="13"/>
      <c r="G44" s="13"/>
    </row>
    <row r="45" ht="15.75" customHeight="1">
      <c r="A45" s="14"/>
      <c r="B45" s="13"/>
      <c r="C45" s="13"/>
      <c r="D45" s="13"/>
      <c r="E45" s="13"/>
      <c r="F45" s="13"/>
      <c r="G45" s="13"/>
    </row>
    <row r="46" ht="15.75" customHeight="1">
      <c r="A46" s="14"/>
      <c r="B46" s="13"/>
      <c r="C46" s="13"/>
      <c r="D46" s="13"/>
      <c r="E46" s="13"/>
      <c r="F46" s="13"/>
      <c r="G46" s="13"/>
    </row>
    <row r="47" ht="15.75" customHeight="1">
      <c r="A47" s="14"/>
      <c r="B47" s="13"/>
      <c r="C47" s="13"/>
      <c r="D47" s="13"/>
      <c r="E47" s="13"/>
      <c r="F47" s="13"/>
      <c r="G47" s="13"/>
    </row>
    <row r="48" ht="15.75" customHeight="1">
      <c r="A48" s="14"/>
      <c r="B48" s="13"/>
      <c r="C48" s="13"/>
      <c r="D48" s="13"/>
      <c r="E48" s="13"/>
      <c r="F48" s="13"/>
      <c r="G48" s="13"/>
    </row>
    <row r="49" ht="15.75" customHeight="1">
      <c r="A49" s="14"/>
      <c r="B49" s="13"/>
      <c r="C49" s="13"/>
      <c r="D49" s="13"/>
      <c r="E49" s="13"/>
      <c r="F49" s="13"/>
      <c r="G49" s="13"/>
    </row>
    <row r="50" ht="15.75" customHeight="1">
      <c r="A50" s="14"/>
      <c r="B50" s="13"/>
      <c r="C50" s="13"/>
      <c r="D50" s="13"/>
      <c r="E50" s="13"/>
      <c r="F50" s="13"/>
      <c r="G50" s="13"/>
    </row>
    <row r="51" ht="15.75" customHeight="1">
      <c r="A51" s="14"/>
      <c r="B51" s="13"/>
      <c r="C51" s="13"/>
      <c r="D51" s="13"/>
      <c r="E51" s="13"/>
      <c r="F51" s="13"/>
      <c r="G51" s="13"/>
    </row>
    <row r="52" ht="15.75" customHeight="1">
      <c r="A52" s="14"/>
      <c r="B52" s="13"/>
      <c r="C52" s="13"/>
      <c r="D52" s="13"/>
      <c r="E52" s="13"/>
      <c r="F52" s="13"/>
      <c r="G52" s="13"/>
    </row>
    <row r="53" ht="15.75" customHeight="1">
      <c r="A53" s="14"/>
      <c r="B53" s="13"/>
      <c r="C53" s="13"/>
      <c r="D53" s="13"/>
      <c r="E53" s="13"/>
      <c r="F53" s="13"/>
      <c r="G53" s="13"/>
    </row>
    <row r="54" ht="15.75" customHeight="1">
      <c r="A54" s="14"/>
      <c r="B54" s="13"/>
      <c r="C54" s="13"/>
      <c r="D54" s="13"/>
      <c r="E54" s="13"/>
      <c r="F54" s="13"/>
      <c r="G54" s="13"/>
    </row>
    <row r="55" ht="15.75" customHeight="1">
      <c r="A55" s="14"/>
      <c r="B55" s="13"/>
      <c r="C55" s="13"/>
      <c r="D55" s="13"/>
      <c r="E55" s="13"/>
      <c r="F55" s="13"/>
      <c r="G55" s="13"/>
    </row>
    <row r="56" ht="15.75" customHeight="1">
      <c r="A56" s="14"/>
      <c r="B56" s="13"/>
      <c r="C56" s="13"/>
      <c r="D56" s="13"/>
      <c r="E56" s="13"/>
      <c r="F56" s="13"/>
      <c r="G56" s="13"/>
    </row>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G1"/>
    <mergeCell ref="A2:G2"/>
  </mergeCells>
  <printOptions/>
  <pageMargins bottom="0.7480314960629921" footer="0.0" header="0.0" left="0.7086614173228347" right="0.7086614173228347" top="0.7480314960629921"/>
  <pageSetup paperSize="8"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2.86"/>
    <col customWidth="1" min="2" max="2" width="10.71"/>
    <col customWidth="1" min="3" max="7" width="8.71"/>
    <col customWidth="1" min="8" max="8" width="15.43"/>
    <col customWidth="1" min="9" max="12" width="34.71"/>
    <col customWidth="1" min="13" max="26" width="8.71"/>
  </cols>
  <sheetData>
    <row r="4">
      <c r="A4" s="15" t="s">
        <v>33</v>
      </c>
      <c r="B4" s="16"/>
      <c r="C4" s="16"/>
      <c r="D4" s="16"/>
      <c r="E4" s="16"/>
      <c r="F4" s="17"/>
      <c r="H4" s="18" t="s">
        <v>7</v>
      </c>
      <c r="I4" s="19"/>
      <c r="J4" s="19"/>
      <c r="K4" s="19"/>
      <c r="L4" s="20"/>
    </row>
    <row r="5">
      <c r="A5" s="21" t="s">
        <v>7</v>
      </c>
      <c r="B5" s="22" t="s">
        <v>34</v>
      </c>
      <c r="C5" s="23"/>
      <c r="D5" s="23"/>
      <c r="E5" s="23"/>
      <c r="F5" s="24"/>
      <c r="H5" s="25"/>
      <c r="I5" s="26"/>
      <c r="J5" s="26"/>
      <c r="K5" s="26"/>
      <c r="L5" s="27"/>
    </row>
    <row r="6">
      <c r="A6" s="28"/>
      <c r="B6" s="29" t="s">
        <v>5</v>
      </c>
      <c r="C6" s="29" t="s">
        <v>8</v>
      </c>
      <c r="D6" s="30" t="s">
        <v>9</v>
      </c>
      <c r="E6" s="29" t="s">
        <v>10</v>
      </c>
      <c r="F6" s="31" t="s">
        <v>11</v>
      </c>
      <c r="H6" s="32" t="s">
        <v>35</v>
      </c>
      <c r="I6" s="33" t="s">
        <v>36</v>
      </c>
      <c r="J6" s="33" t="s">
        <v>37</v>
      </c>
      <c r="K6" s="33" t="s">
        <v>38</v>
      </c>
      <c r="L6" s="34" t="s">
        <v>39</v>
      </c>
    </row>
    <row r="7">
      <c r="A7" s="35" t="s">
        <v>40</v>
      </c>
      <c r="B7" s="36" t="s">
        <v>6</v>
      </c>
      <c r="C7" s="36" t="s">
        <v>6</v>
      </c>
      <c r="D7" s="36" t="s">
        <v>13</v>
      </c>
      <c r="E7" s="36" t="s">
        <v>13</v>
      </c>
      <c r="F7" s="37" t="s">
        <v>14</v>
      </c>
      <c r="H7" s="38" t="s">
        <v>40</v>
      </c>
      <c r="I7" s="39" t="s">
        <v>41</v>
      </c>
      <c r="J7" s="40" t="s">
        <v>42</v>
      </c>
      <c r="K7" s="40" t="s">
        <v>43</v>
      </c>
      <c r="L7" s="41" t="s">
        <v>44</v>
      </c>
    </row>
    <row r="8">
      <c r="A8" s="35" t="s">
        <v>45</v>
      </c>
      <c r="B8" s="36" t="s">
        <v>6</v>
      </c>
      <c r="C8" s="36" t="s">
        <v>13</v>
      </c>
      <c r="D8" s="36" t="s">
        <v>13</v>
      </c>
      <c r="E8" s="36" t="s">
        <v>14</v>
      </c>
      <c r="F8" s="42" t="s">
        <v>16</v>
      </c>
      <c r="H8" s="38" t="s">
        <v>45</v>
      </c>
      <c r="I8" s="39" t="s">
        <v>46</v>
      </c>
      <c r="J8" s="40" t="s">
        <v>47</v>
      </c>
      <c r="K8" s="40" t="s">
        <v>48</v>
      </c>
      <c r="L8" s="41" t="s">
        <v>49</v>
      </c>
    </row>
    <row r="9">
      <c r="A9" s="35" t="s">
        <v>50</v>
      </c>
      <c r="B9" s="36" t="s">
        <v>13</v>
      </c>
      <c r="C9" s="36" t="s">
        <v>13</v>
      </c>
      <c r="D9" s="36" t="s">
        <v>14</v>
      </c>
      <c r="E9" s="43" t="s">
        <v>16</v>
      </c>
      <c r="F9" s="42" t="s">
        <v>16</v>
      </c>
      <c r="H9" s="38" t="s">
        <v>50</v>
      </c>
      <c r="I9" s="39" t="s">
        <v>51</v>
      </c>
      <c r="J9" s="40" t="s">
        <v>52</v>
      </c>
      <c r="K9" s="40" t="s">
        <v>53</v>
      </c>
      <c r="L9" s="41" t="s">
        <v>54</v>
      </c>
    </row>
    <row r="10">
      <c r="A10" s="35" t="s">
        <v>55</v>
      </c>
      <c r="B10" s="36" t="s">
        <v>13</v>
      </c>
      <c r="C10" s="36" t="s">
        <v>14</v>
      </c>
      <c r="D10" s="43" t="s">
        <v>16</v>
      </c>
      <c r="E10" s="43" t="s">
        <v>16</v>
      </c>
      <c r="F10" s="42" t="s">
        <v>16</v>
      </c>
      <c r="H10" s="38" t="s">
        <v>55</v>
      </c>
      <c r="I10" s="39" t="s">
        <v>56</v>
      </c>
      <c r="J10" s="40" t="s">
        <v>57</v>
      </c>
      <c r="K10" s="40" t="s">
        <v>58</v>
      </c>
      <c r="L10" s="41" t="s">
        <v>59</v>
      </c>
    </row>
    <row r="11">
      <c r="A11" s="44" t="s">
        <v>60</v>
      </c>
      <c r="B11" s="45" t="s">
        <v>14</v>
      </c>
      <c r="C11" s="46" t="s">
        <v>16</v>
      </c>
      <c r="D11" s="46" t="s">
        <v>16</v>
      </c>
      <c r="E11" s="46" t="s">
        <v>16</v>
      </c>
      <c r="F11" s="47" t="s">
        <v>16</v>
      </c>
      <c r="H11" s="48" t="s">
        <v>60</v>
      </c>
      <c r="I11" s="49" t="s">
        <v>61</v>
      </c>
      <c r="J11" s="50" t="s">
        <v>62</v>
      </c>
      <c r="K11" s="50" t="s">
        <v>63</v>
      </c>
      <c r="L11" s="51" t="s">
        <v>64</v>
      </c>
    </row>
    <row r="13">
      <c r="H13" s="15" t="s">
        <v>34</v>
      </c>
      <c r="I13" s="16"/>
      <c r="J13" s="16"/>
      <c r="K13" s="16"/>
      <c r="L13" s="17"/>
    </row>
    <row r="14">
      <c r="A14" s="30" t="s">
        <v>65</v>
      </c>
      <c r="B14" s="52" t="s">
        <v>66</v>
      </c>
      <c r="C14" s="53"/>
      <c r="D14" s="54"/>
      <c r="H14" s="55" t="s">
        <v>5</v>
      </c>
      <c r="I14" s="29" t="s">
        <v>8</v>
      </c>
      <c r="J14" s="30" t="s">
        <v>9</v>
      </c>
      <c r="K14" s="29" t="s">
        <v>10</v>
      </c>
      <c r="L14" s="31" t="s">
        <v>11</v>
      </c>
    </row>
    <row r="15">
      <c r="A15" s="30" t="s">
        <v>67</v>
      </c>
      <c r="B15" s="52" t="s">
        <v>68</v>
      </c>
      <c r="C15" s="53"/>
      <c r="D15" s="54"/>
      <c r="H15" s="56" t="s">
        <v>69</v>
      </c>
      <c r="I15" s="57" t="s">
        <v>70</v>
      </c>
      <c r="J15" s="57" t="s">
        <v>71</v>
      </c>
      <c r="K15" s="57" t="s">
        <v>72</v>
      </c>
      <c r="L15" s="58" t="s">
        <v>73</v>
      </c>
    </row>
    <row r="16">
      <c r="A16" s="30" t="s">
        <v>74</v>
      </c>
      <c r="B16" s="59">
        <v>44825.0</v>
      </c>
      <c r="C16" s="53"/>
      <c r="D16" s="54"/>
    </row>
    <row r="17">
      <c r="H17" s="60" t="s">
        <v>21</v>
      </c>
      <c r="I17" s="61"/>
      <c r="J17" s="61"/>
    </row>
    <row r="18">
      <c r="H18" s="62" t="s">
        <v>75</v>
      </c>
      <c r="I18" s="63" t="s">
        <v>76</v>
      </c>
      <c r="J18" s="62" t="s">
        <v>77</v>
      </c>
      <c r="K18" s="64" t="s">
        <v>78</v>
      </c>
      <c r="L18" s="54"/>
    </row>
    <row r="19">
      <c r="H19" s="65" t="s">
        <v>22</v>
      </c>
      <c r="I19" s="66" t="s">
        <v>79</v>
      </c>
      <c r="J19" s="65" t="s">
        <v>80</v>
      </c>
      <c r="K19" s="36" t="s">
        <v>6</v>
      </c>
      <c r="L19" s="67" t="s">
        <v>81</v>
      </c>
    </row>
    <row r="20">
      <c r="H20" s="65" t="s">
        <v>23</v>
      </c>
      <c r="I20" s="66" t="s">
        <v>82</v>
      </c>
      <c r="J20" s="67" t="s">
        <v>83</v>
      </c>
      <c r="K20" s="36" t="s">
        <v>13</v>
      </c>
      <c r="L20" s="68" t="s">
        <v>84</v>
      </c>
    </row>
    <row r="21" ht="15.75" customHeight="1">
      <c r="H21" s="65" t="s">
        <v>24</v>
      </c>
      <c r="I21" s="66" t="s">
        <v>85</v>
      </c>
      <c r="J21" s="67" t="s">
        <v>86</v>
      </c>
      <c r="K21" s="36" t="s">
        <v>14</v>
      </c>
      <c r="L21" s="68" t="s">
        <v>84</v>
      </c>
    </row>
    <row r="22" ht="15.75" customHeight="1">
      <c r="H22" s="65" t="s">
        <v>25</v>
      </c>
      <c r="I22" s="66" t="s">
        <v>87</v>
      </c>
      <c r="J22" s="67" t="s">
        <v>88</v>
      </c>
      <c r="K22" s="43" t="s">
        <v>16</v>
      </c>
      <c r="L22" s="68" t="s">
        <v>89</v>
      </c>
    </row>
    <row r="23" ht="15.75" customHeight="1">
      <c r="H23" s="65" t="s">
        <v>26</v>
      </c>
      <c r="I23" s="66" t="s">
        <v>90</v>
      </c>
      <c r="J23" s="67" t="s">
        <v>91</v>
      </c>
    </row>
    <row r="24" ht="15.75" customHeight="1">
      <c r="H24" s="65" t="s">
        <v>27</v>
      </c>
      <c r="I24" s="66" t="s">
        <v>1</v>
      </c>
      <c r="J24" s="67" t="s">
        <v>92</v>
      </c>
    </row>
    <row r="25" ht="22.5" customHeight="1">
      <c r="H25" s="69" t="s">
        <v>93</v>
      </c>
      <c r="I25" s="53"/>
      <c r="J25" s="54"/>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H13:L13"/>
    <mergeCell ref="K18:L18"/>
    <mergeCell ref="H25:J25"/>
    <mergeCell ref="A4:F4"/>
    <mergeCell ref="H4:L5"/>
    <mergeCell ref="A5:A6"/>
    <mergeCell ref="B5:F5"/>
    <mergeCell ref="B14:D14"/>
    <mergeCell ref="B15:D15"/>
    <mergeCell ref="B16:D16"/>
  </mergeCells>
  <conditionalFormatting sqref="B7:F11 B14:B15">
    <cfRule type="cellIs" dxfId="0" priority="1" stopIfTrue="1" operator="equal">
      <formula>"Critical"</formula>
    </cfRule>
  </conditionalFormatting>
  <conditionalFormatting sqref="B7:F11 B14:B15">
    <cfRule type="cellIs" dxfId="1" priority="2" stopIfTrue="1" operator="equal">
      <formula>"High"</formula>
    </cfRule>
  </conditionalFormatting>
  <conditionalFormatting sqref="B7:F11 B14:B15">
    <cfRule type="cellIs" dxfId="2" priority="3" stopIfTrue="1" operator="equal">
      <formula>"Medium"</formula>
    </cfRule>
  </conditionalFormatting>
  <conditionalFormatting sqref="K19">
    <cfRule type="cellIs" dxfId="0" priority="4" stopIfTrue="1" operator="equal">
      <formula>"Critical"</formula>
    </cfRule>
  </conditionalFormatting>
  <conditionalFormatting sqref="K19">
    <cfRule type="cellIs" dxfId="1" priority="5" stopIfTrue="1" operator="equal">
      <formula>"High"</formula>
    </cfRule>
  </conditionalFormatting>
  <conditionalFormatting sqref="K19">
    <cfRule type="cellIs" dxfId="2" priority="6" stopIfTrue="1" operator="equal">
      <formula>"Medium"</formula>
    </cfRule>
  </conditionalFormatting>
  <conditionalFormatting sqref="K20">
    <cfRule type="cellIs" dxfId="0" priority="7" stopIfTrue="1" operator="equal">
      <formula>"Critical"</formula>
    </cfRule>
  </conditionalFormatting>
  <conditionalFormatting sqref="K20">
    <cfRule type="cellIs" dxfId="1" priority="8" stopIfTrue="1" operator="equal">
      <formula>"High"</formula>
    </cfRule>
  </conditionalFormatting>
  <conditionalFormatting sqref="K20">
    <cfRule type="cellIs" dxfId="2" priority="9" stopIfTrue="1" operator="equal">
      <formula>"Medium"</formula>
    </cfRule>
  </conditionalFormatting>
  <conditionalFormatting sqref="K21">
    <cfRule type="cellIs" dxfId="0" priority="10" stopIfTrue="1" operator="equal">
      <formula>"Critical"</formula>
    </cfRule>
  </conditionalFormatting>
  <conditionalFormatting sqref="K21">
    <cfRule type="cellIs" dxfId="1" priority="11" stopIfTrue="1" operator="equal">
      <formula>"High"</formula>
    </cfRule>
  </conditionalFormatting>
  <conditionalFormatting sqref="K21">
    <cfRule type="cellIs" dxfId="2" priority="12" stopIfTrue="1" operator="equal">
      <formula>"Medium"</formula>
    </cfRule>
  </conditionalFormatting>
  <conditionalFormatting sqref="K22">
    <cfRule type="cellIs" dxfId="0" priority="13" stopIfTrue="1" operator="equal">
      <formula>"Critical"</formula>
    </cfRule>
  </conditionalFormatting>
  <conditionalFormatting sqref="K22">
    <cfRule type="cellIs" dxfId="1" priority="14" stopIfTrue="1" operator="equal">
      <formula>"High"</formula>
    </cfRule>
  </conditionalFormatting>
  <conditionalFormatting sqref="K22">
    <cfRule type="cellIs" dxfId="2" priority="15" stopIfTrue="1" operator="equal">
      <formula>"Medium"</formula>
    </cfRule>
  </conditionalFormatting>
  <printOptions/>
  <pageMargins bottom="0.7480314960629921" footer="0.0" header="0.0" left="0.7086614173228347" right="0.7086614173228347" top="0.7480314960629921"/>
  <pageSetup paperSize="8" orientation="landscape"/>
  <drawing r:id="rId1"/>
  <tableParts count="1">
    <tablePart r:id="rId3"/>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57"/>
    <col customWidth="1" min="2" max="2" width="26.0"/>
    <col customWidth="1" min="3" max="3" width="14.57"/>
    <col customWidth="1" min="4" max="4" width="12.0"/>
    <col customWidth="1" hidden="1" min="5" max="5" width="12.57"/>
    <col customWidth="1" min="6" max="6" width="12.0"/>
    <col customWidth="1" min="7" max="7" width="38.43"/>
    <col customWidth="1" min="8" max="9" width="14.57"/>
    <col customWidth="1" min="10" max="12" width="10.43"/>
    <col customWidth="1" min="13" max="13" width="14.57"/>
    <col customWidth="1" hidden="1" min="14" max="14" width="23.57"/>
    <col customWidth="1" hidden="1" min="15" max="17" width="14.57"/>
    <col customWidth="1" min="18" max="26" width="8.71"/>
  </cols>
  <sheetData>
    <row r="1">
      <c r="A1" s="70" t="s">
        <v>94</v>
      </c>
      <c r="B1" s="71" t="s">
        <v>95</v>
      </c>
      <c r="C1" s="72" t="s">
        <v>96</v>
      </c>
      <c r="D1" s="53"/>
      <c r="E1" s="53"/>
      <c r="F1" s="54"/>
      <c r="G1" s="71" t="s">
        <v>97</v>
      </c>
      <c r="H1" s="71" t="s">
        <v>98</v>
      </c>
      <c r="I1" s="72" t="s">
        <v>99</v>
      </c>
      <c r="J1" s="53"/>
      <c r="K1" s="53"/>
      <c r="L1" s="54"/>
      <c r="M1" s="71" t="s">
        <v>100</v>
      </c>
      <c r="N1" s="72" t="s">
        <v>101</v>
      </c>
      <c r="O1" s="53"/>
      <c r="P1" s="53"/>
      <c r="Q1" s="54"/>
    </row>
    <row r="2">
      <c r="A2" s="73"/>
      <c r="B2" s="73"/>
      <c r="C2" s="74" t="s">
        <v>0</v>
      </c>
      <c r="D2" s="74" t="s">
        <v>1</v>
      </c>
      <c r="E2" s="75" t="s">
        <v>102</v>
      </c>
      <c r="F2" s="74" t="s">
        <v>3</v>
      </c>
      <c r="G2" s="73"/>
      <c r="H2" s="73"/>
      <c r="I2" s="76" t="s">
        <v>0</v>
      </c>
      <c r="J2" s="76" t="s">
        <v>103</v>
      </c>
      <c r="K2" s="75" t="s">
        <v>102</v>
      </c>
      <c r="L2" s="76" t="s">
        <v>3</v>
      </c>
      <c r="M2" s="73"/>
      <c r="N2" s="76" t="s">
        <v>104</v>
      </c>
      <c r="O2" s="76" t="s">
        <v>105</v>
      </c>
      <c r="P2" s="74" t="s">
        <v>31</v>
      </c>
      <c r="Q2" s="74" t="s">
        <v>106</v>
      </c>
    </row>
    <row r="3">
      <c r="A3" s="74"/>
      <c r="B3" s="76"/>
      <c r="C3" s="74"/>
      <c r="D3" s="74"/>
      <c r="E3" s="75"/>
      <c r="F3" s="77"/>
      <c r="G3" s="76"/>
      <c r="H3" s="76"/>
      <c r="I3" s="76"/>
      <c r="J3" s="76"/>
      <c r="K3" s="75"/>
      <c r="L3" s="76"/>
      <c r="M3" s="76"/>
      <c r="N3" s="76"/>
      <c r="O3" s="76"/>
      <c r="P3" s="74"/>
      <c r="Q3" s="74"/>
    </row>
    <row r="4">
      <c r="A4" s="78" t="s">
        <v>107</v>
      </c>
      <c r="B4" s="79" t="s">
        <v>108</v>
      </c>
      <c r="C4" s="79" t="s">
        <v>4</v>
      </c>
      <c r="D4" s="79" t="s">
        <v>9</v>
      </c>
      <c r="E4" s="79" t="str">
        <f t="shared" ref="E4:E20" si="1">CONCATENATE(C4,D4)</f>
        <v>5. CatastrophicPossible</v>
      </c>
      <c r="F4" s="79" t="str">
        <f>VLOOKUP(E4,Lookups!$E$2:$F$26,2,FALSE)</f>
        <v>High</v>
      </c>
      <c r="G4" s="80" t="s">
        <v>109</v>
      </c>
      <c r="H4" s="79" t="s">
        <v>26</v>
      </c>
      <c r="I4" s="79" t="s">
        <v>12</v>
      </c>
      <c r="J4" s="79" t="s">
        <v>10</v>
      </c>
      <c r="K4" s="79" t="str">
        <f t="shared" ref="K4:K20" si="2">CONCATENATE(I4,J4)</f>
        <v>4. MajorUnlikely</v>
      </c>
      <c r="L4" s="79" t="str">
        <f>VLOOKUP(K4,Lookups!$E$2:$F$26,2,FALSE)</f>
        <v>Medium</v>
      </c>
      <c r="M4" s="79" t="s">
        <v>110</v>
      </c>
      <c r="N4" s="81"/>
      <c r="O4" s="82"/>
      <c r="P4" s="83"/>
      <c r="Q4" s="84"/>
    </row>
    <row r="5">
      <c r="A5" s="78" t="s">
        <v>111</v>
      </c>
      <c r="B5" s="79" t="s">
        <v>112</v>
      </c>
      <c r="C5" s="79" t="s">
        <v>4</v>
      </c>
      <c r="D5" s="79" t="s">
        <v>8</v>
      </c>
      <c r="E5" s="79" t="str">
        <f t="shared" si="1"/>
        <v>5. CatastrophicLikely</v>
      </c>
      <c r="F5" s="79" t="str">
        <f>VLOOKUP(E5,Lookups!$E$2:$F$26,2,FALSE)</f>
        <v>Critical</v>
      </c>
      <c r="G5" s="85" t="s">
        <v>113</v>
      </c>
      <c r="H5" s="79" t="s">
        <v>27</v>
      </c>
      <c r="I5" s="79" t="s">
        <v>4</v>
      </c>
      <c r="J5" s="79" t="s">
        <v>11</v>
      </c>
      <c r="K5" s="79" t="str">
        <f t="shared" si="2"/>
        <v>5. CatastrophicRare</v>
      </c>
      <c r="L5" s="79" t="str">
        <f>VLOOKUP(K5,Lookups!$E$2:$F$26,2,FALSE)</f>
        <v>Medium</v>
      </c>
      <c r="M5" s="79" t="s">
        <v>110</v>
      </c>
      <c r="N5" s="86"/>
      <c r="O5" s="87"/>
      <c r="P5" s="88"/>
      <c r="Q5" s="89"/>
    </row>
    <row r="6">
      <c r="A6" s="78" t="s">
        <v>114</v>
      </c>
      <c r="B6" s="79" t="s">
        <v>115</v>
      </c>
      <c r="C6" s="79" t="s">
        <v>12</v>
      </c>
      <c r="D6" s="79" t="s">
        <v>8</v>
      </c>
      <c r="E6" s="79" t="str">
        <f t="shared" si="1"/>
        <v>4. MajorLikely</v>
      </c>
      <c r="F6" s="79" t="str">
        <f>VLOOKUP(E6,Lookups!$E$2:$F$26,2,FALSE)</f>
        <v>High</v>
      </c>
      <c r="G6" s="80" t="s">
        <v>116</v>
      </c>
      <c r="H6" s="79" t="s">
        <v>26</v>
      </c>
      <c r="I6" s="79" t="s">
        <v>12</v>
      </c>
      <c r="J6" s="79" t="s">
        <v>9</v>
      </c>
      <c r="K6" s="79" t="str">
        <f t="shared" si="2"/>
        <v>4. MajorPossible</v>
      </c>
      <c r="L6" s="79" t="str">
        <f>VLOOKUP(K6,Lookups!$E$2:$F$26,2,FALSE)</f>
        <v>High</v>
      </c>
      <c r="M6" s="79" t="s">
        <v>110</v>
      </c>
      <c r="N6" s="86"/>
      <c r="O6" s="87"/>
      <c r="P6" s="88"/>
      <c r="Q6" s="90"/>
    </row>
    <row r="7">
      <c r="A7" s="78" t="s">
        <v>117</v>
      </c>
      <c r="B7" s="79" t="s">
        <v>118</v>
      </c>
      <c r="C7" s="79" t="s">
        <v>17</v>
      </c>
      <c r="D7" s="79" t="s">
        <v>8</v>
      </c>
      <c r="E7" s="79" t="str">
        <f t="shared" si="1"/>
        <v>2. MinorLikely</v>
      </c>
      <c r="F7" s="79" t="str">
        <f>VLOOKUP(E7,Lookups!$E$2:$F$26,2,FALSE)</f>
        <v>Medium</v>
      </c>
      <c r="G7" s="80" t="s">
        <v>119</v>
      </c>
      <c r="H7" s="79" t="s">
        <v>26</v>
      </c>
      <c r="I7" s="79" t="s">
        <v>17</v>
      </c>
      <c r="J7" s="79" t="s">
        <v>8</v>
      </c>
      <c r="K7" s="79" t="str">
        <f t="shared" si="2"/>
        <v>2. MinorLikely</v>
      </c>
      <c r="L7" s="79" t="str">
        <f>VLOOKUP(K7,Lookups!$E$2:$F$26,2,FALSE)</f>
        <v>Medium</v>
      </c>
      <c r="M7" s="79" t="s">
        <v>110</v>
      </c>
      <c r="N7" s="86"/>
      <c r="O7" s="87"/>
      <c r="P7" s="88"/>
      <c r="Q7" s="90"/>
    </row>
    <row r="8">
      <c r="A8" s="78" t="s">
        <v>120</v>
      </c>
      <c r="B8" s="79" t="s">
        <v>121</v>
      </c>
      <c r="C8" s="79" t="s">
        <v>15</v>
      </c>
      <c r="D8" s="79" t="s">
        <v>8</v>
      </c>
      <c r="E8" s="79" t="str">
        <f t="shared" si="1"/>
        <v>3. ModerateLikely</v>
      </c>
      <c r="F8" s="79" t="str">
        <f>VLOOKUP(E8,Lookups!$E$2:$F$26,2,FALSE)</f>
        <v>High</v>
      </c>
      <c r="G8" s="80" t="s">
        <v>122</v>
      </c>
      <c r="H8" s="79" t="s">
        <v>25</v>
      </c>
      <c r="I8" s="79" t="s">
        <v>15</v>
      </c>
      <c r="J8" s="79" t="s">
        <v>10</v>
      </c>
      <c r="K8" s="79" t="str">
        <f t="shared" si="2"/>
        <v>3. ModerateUnlikely</v>
      </c>
      <c r="L8" s="79" t="str">
        <f>VLOOKUP(K8,Lookups!$E$2:$F$26,2,FALSE)</f>
        <v>Low</v>
      </c>
      <c r="M8" s="79" t="s">
        <v>110</v>
      </c>
      <c r="N8" s="86"/>
      <c r="O8" s="87"/>
      <c r="P8" s="88"/>
      <c r="Q8" s="89"/>
    </row>
    <row r="9">
      <c r="A9" s="91" t="s">
        <v>123</v>
      </c>
      <c r="B9" s="92" t="s">
        <v>124</v>
      </c>
      <c r="C9" s="92" t="s">
        <v>12</v>
      </c>
      <c r="D9" s="92" t="s">
        <v>8</v>
      </c>
      <c r="E9" s="79" t="str">
        <f t="shared" si="1"/>
        <v>4. MajorLikely</v>
      </c>
      <c r="F9" s="79" t="str">
        <f>VLOOKUP(E9,Lookups!$E$2:$F$26,2,FALSE)</f>
        <v>High</v>
      </c>
      <c r="G9" s="93" t="s">
        <v>125</v>
      </c>
      <c r="H9" s="92" t="s">
        <v>26</v>
      </c>
      <c r="I9" s="92" t="s">
        <v>12</v>
      </c>
      <c r="J9" s="92" t="s">
        <v>10</v>
      </c>
      <c r="K9" s="79" t="str">
        <f t="shared" si="2"/>
        <v>4. MajorUnlikely</v>
      </c>
      <c r="L9" s="79" t="str">
        <f>VLOOKUP(K9,Lookups!$E$2:$F$26,2,FALSE)</f>
        <v>Medium</v>
      </c>
      <c r="M9" s="92" t="s">
        <v>110</v>
      </c>
      <c r="N9" s="86"/>
      <c r="O9" s="87"/>
      <c r="P9" s="88"/>
      <c r="Q9" s="89"/>
    </row>
    <row r="10">
      <c r="A10" s="78" t="s">
        <v>126</v>
      </c>
      <c r="B10" s="79" t="s">
        <v>127</v>
      </c>
      <c r="C10" s="79" t="s">
        <v>12</v>
      </c>
      <c r="D10" s="79" t="s">
        <v>8</v>
      </c>
      <c r="E10" s="79" t="str">
        <f t="shared" si="1"/>
        <v>4. MajorLikely</v>
      </c>
      <c r="F10" s="79" t="str">
        <f>VLOOKUP(E10,Lookups!$E$2:$F$26,2,FALSE)</f>
        <v>High</v>
      </c>
      <c r="G10" s="80" t="s">
        <v>128</v>
      </c>
      <c r="H10" s="79" t="s">
        <v>26</v>
      </c>
      <c r="I10" s="79" t="s">
        <v>12</v>
      </c>
      <c r="J10" s="79" t="s">
        <v>10</v>
      </c>
      <c r="K10" s="79" t="str">
        <f t="shared" si="2"/>
        <v>4. MajorUnlikely</v>
      </c>
      <c r="L10" s="79" t="str">
        <f>VLOOKUP(K10,Lookups!$E$2:$F$26,2,FALSE)</f>
        <v>Medium</v>
      </c>
      <c r="M10" s="79" t="s">
        <v>110</v>
      </c>
      <c r="N10" s="86"/>
      <c r="O10" s="87"/>
      <c r="P10" s="88"/>
      <c r="Q10" s="89"/>
    </row>
    <row r="11">
      <c r="A11" s="78" t="s">
        <v>129</v>
      </c>
      <c r="B11" s="79" t="s">
        <v>130</v>
      </c>
      <c r="C11" s="79" t="s">
        <v>4</v>
      </c>
      <c r="D11" s="79" t="s">
        <v>8</v>
      </c>
      <c r="E11" s="79" t="str">
        <f t="shared" si="1"/>
        <v>5. CatastrophicLikely</v>
      </c>
      <c r="F11" s="79" t="str">
        <f>VLOOKUP(E11,Lookups!$E$2:$F$26,2,FALSE)</f>
        <v>Critical</v>
      </c>
      <c r="G11" s="80" t="s">
        <v>131</v>
      </c>
      <c r="H11" s="79" t="s">
        <v>26</v>
      </c>
      <c r="I11" s="79" t="s">
        <v>4</v>
      </c>
      <c r="J11" s="79" t="s">
        <v>10</v>
      </c>
      <c r="K11" s="79" t="str">
        <f t="shared" si="2"/>
        <v>5. CatastrophicUnlikely</v>
      </c>
      <c r="L11" s="79" t="str">
        <f>VLOOKUP(K11,Lookups!$E$2:$F$26,2,FALSE)</f>
        <v>High</v>
      </c>
      <c r="M11" s="79" t="s">
        <v>110</v>
      </c>
      <c r="N11" s="86"/>
      <c r="O11" s="87"/>
      <c r="P11" s="88"/>
      <c r="Q11" s="89"/>
    </row>
    <row r="12">
      <c r="A12" s="78" t="s">
        <v>132</v>
      </c>
      <c r="B12" s="79" t="s">
        <v>133</v>
      </c>
      <c r="C12" s="79" t="s">
        <v>4</v>
      </c>
      <c r="D12" s="79" t="s">
        <v>8</v>
      </c>
      <c r="E12" s="79" t="str">
        <f t="shared" si="1"/>
        <v>5. CatastrophicLikely</v>
      </c>
      <c r="F12" s="79" t="str">
        <f>VLOOKUP(E12,Lookups!$E$2:$F$26,2,FALSE)</f>
        <v>Critical</v>
      </c>
      <c r="G12" s="85" t="s">
        <v>134</v>
      </c>
      <c r="H12" s="79" t="s">
        <v>26</v>
      </c>
      <c r="I12" s="79" t="s">
        <v>4</v>
      </c>
      <c r="J12" s="79" t="s">
        <v>11</v>
      </c>
      <c r="K12" s="79" t="str">
        <f t="shared" si="2"/>
        <v>5. CatastrophicRare</v>
      </c>
      <c r="L12" s="79" t="str">
        <f>VLOOKUP(K12,Lookups!$E$2:$F$26,2,FALSE)</f>
        <v>Medium</v>
      </c>
      <c r="M12" s="79" t="s">
        <v>110</v>
      </c>
      <c r="N12" s="86"/>
      <c r="O12" s="87"/>
      <c r="P12" s="88"/>
      <c r="Q12" s="89"/>
    </row>
    <row r="13">
      <c r="A13" s="91" t="s">
        <v>135</v>
      </c>
      <c r="B13" s="79" t="s">
        <v>136</v>
      </c>
      <c r="C13" s="79" t="s">
        <v>15</v>
      </c>
      <c r="D13" s="79" t="s">
        <v>9</v>
      </c>
      <c r="E13" s="79" t="str">
        <f t="shared" si="1"/>
        <v>3. ModeratePossible</v>
      </c>
      <c r="F13" s="79" t="str">
        <f>VLOOKUP(E13,Lookups!$E$2:$F$26,2,FALSE)</f>
        <v>Medium</v>
      </c>
      <c r="G13" s="67" t="s">
        <v>137</v>
      </c>
      <c r="H13" s="79" t="s">
        <v>22</v>
      </c>
      <c r="I13" s="79" t="s">
        <v>15</v>
      </c>
      <c r="J13" s="79" t="s">
        <v>11</v>
      </c>
      <c r="K13" s="79" t="str">
        <f t="shared" si="2"/>
        <v>3. ModerateRare</v>
      </c>
      <c r="L13" s="79" t="str">
        <f>VLOOKUP(K13,Lookups!$E$2:$F$26,2,FALSE)</f>
        <v>Low</v>
      </c>
      <c r="M13" s="79" t="s">
        <v>110</v>
      </c>
      <c r="N13" s="86"/>
      <c r="O13" s="87"/>
      <c r="P13" s="88"/>
      <c r="Q13" s="89"/>
    </row>
    <row r="14">
      <c r="A14" s="78" t="s">
        <v>138</v>
      </c>
      <c r="B14" s="79" t="s">
        <v>139</v>
      </c>
      <c r="C14" s="79" t="s">
        <v>4</v>
      </c>
      <c r="D14" s="79" t="s">
        <v>9</v>
      </c>
      <c r="E14" s="79" t="str">
        <f t="shared" si="1"/>
        <v>5. CatastrophicPossible</v>
      </c>
      <c r="F14" s="79" t="str">
        <f>VLOOKUP(E14,Lookups!$E$2:$F$26,2,FALSE)</f>
        <v>High</v>
      </c>
      <c r="G14" s="94" t="s">
        <v>140</v>
      </c>
      <c r="H14" s="79" t="s">
        <v>26</v>
      </c>
      <c r="I14" s="79" t="s">
        <v>4</v>
      </c>
      <c r="J14" s="79" t="s">
        <v>9</v>
      </c>
      <c r="K14" s="79" t="str">
        <f t="shared" si="2"/>
        <v>5. CatastrophicPossible</v>
      </c>
      <c r="L14" s="79" t="str">
        <f>VLOOKUP(K14,Lookups!$E$2:$F$26,2,FALSE)</f>
        <v>High</v>
      </c>
      <c r="M14" s="79" t="s">
        <v>110</v>
      </c>
      <c r="N14" s="86"/>
      <c r="O14" s="87"/>
      <c r="P14" s="88"/>
      <c r="Q14" s="89"/>
    </row>
    <row r="15">
      <c r="A15" s="78" t="s">
        <v>141</v>
      </c>
      <c r="B15" s="79" t="s">
        <v>142</v>
      </c>
      <c r="C15" s="79" t="s">
        <v>4</v>
      </c>
      <c r="D15" s="79" t="s">
        <v>8</v>
      </c>
      <c r="E15" s="79" t="str">
        <f t="shared" si="1"/>
        <v>5. CatastrophicLikely</v>
      </c>
      <c r="F15" s="79" t="str">
        <f>VLOOKUP(E15,Lookups!$E$2:$F$26,2,FALSE)</f>
        <v>Critical</v>
      </c>
      <c r="G15" s="80" t="s">
        <v>143</v>
      </c>
      <c r="H15" s="79" t="s">
        <v>24</v>
      </c>
      <c r="I15" s="79" t="s">
        <v>4</v>
      </c>
      <c r="J15" s="79" t="s">
        <v>10</v>
      </c>
      <c r="K15" s="79" t="str">
        <f t="shared" si="2"/>
        <v>5. CatastrophicUnlikely</v>
      </c>
      <c r="L15" s="79" t="str">
        <f>VLOOKUP(K15,Lookups!$E$2:$F$26,2,FALSE)</f>
        <v>High</v>
      </c>
      <c r="M15" s="79" t="s">
        <v>110</v>
      </c>
      <c r="N15" s="86"/>
      <c r="O15" s="87"/>
      <c r="P15" s="88"/>
      <c r="Q15" s="89"/>
    </row>
    <row r="16">
      <c r="A16" s="78" t="s">
        <v>144</v>
      </c>
      <c r="B16" s="79" t="s">
        <v>127</v>
      </c>
      <c r="C16" s="79" t="s">
        <v>12</v>
      </c>
      <c r="D16" s="79" t="s">
        <v>5</v>
      </c>
      <c r="E16" s="79" t="str">
        <f t="shared" si="1"/>
        <v>4. MajorAlmost Certain</v>
      </c>
      <c r="F16" s="79" t="str">
        <f>VLOOKUP(E16,Lookups!$E$2:$F$26,2,FALSE)</f>
        <v>Critical</v>
      </c>
      <c r="G16" s="85" t="s">
        <v>145</v>
      </c>
      <c r="H16" s="79" t="s">
        <v>26</v>
      </c>
      <c r="I16" s="79" t="s">
        <v>12</v>
      </c>
      <c r="J16" s="79" t="s">
        <v>10</v>
      </c>
      <c r="K16" s="79" t="str">
        <f t="shared" si="2"/>
        <v>4. MajorUnlikely</v>
      </c>
      <c r="L16" s="79" t="str">
        <f>VLOOKUP(K16,Lookups!$E$2:$F$26,2,FALSE)</f>
        <v>Medium</v>
      </c>
      <c r="M16" s="79" t="s">
        <v>110</v>
      </c>
      <c r="N16" s="81"/>
      <c r="O16" s="82"/>
      <c r="P16" s="83"/>
      <c r="Q16" s="84"/>
    </row>
    <row r="17">
      <c r="A17" s="78" t="s">
        <v>146</v>
      </c>
      <c r="B17" s="79" t="s">
        <v>147</v>
      </c>
      <c r="C17" s="79" t="s">
        <v>4</v>
      </c>
      <c r="D17" s="79" t="s">
        <v>8</v>
      </c>
      <c r="E17" s="79" t="str">
        <f t="shared" si="1"/>
        <v>5. CatastrophicLikely</v>
      </c>
      <c r="F17" s="79" t="str">
        <f>VLOOKUP(E17,Lookups!$E$2:$F$26,2,FALSE)</f>
        <v>Critical</v>
      </c>
      <c r="G17" s="95" t="s">
        <v>148</v>
      </c>
      <c r="H17" s="79" t="s">
        <v>25</v>
      </c>
      <c r="I17" s="79" t="s">
        <v>4</v>
      </c>
      <c r="J17" s="79" t="s">
        <v>10</v>
      </c>
      <c r="K17" s="79" t="str">
        <f t="shared" si="2"/>
        <v>5. CatastrophicUnlikely</v>
      </c>
      <c r="L17" s="79" t="str">
        <f>VLOOKUP(K17,Lookups!$E$2:$F$26,2,FALSE)</f>
        <v>High</v>
      </c>
      <c r="M17" s="79" t="s">
        <v>110</v>
      </c>
      <c r="N17" s="86"/>
      <c r="O17" s="87"/>
      <c r="P17" s="88"/>
      <c r="Q17" s="90"/>
    </row>
    <row r="18">
      <c r="A18" s="78" t="s">
        <v>149</v>
      </c>
      <c r="B18" s="79" t="s">
        <v>150</v>
      </c>
      <c r="C18" s="79" t="s">
        <v>12</v>
      </c>
      <c r="D18" s="79" t="s">
        <v>8</v>
      </c>
      <c r="E18" s="79" t="str">
        <f t="shared" si="1"/>
        <v>4. MajorLikely</v>
      </c>
      <c r="F18" s="79" t="str">
        <f>VLOOKUP(E18,Lookups!$E$2:$F$26,2,FALSE)</f>
        <v>High</v>
      </c>
      <c r="G18" s="80" t="s">
        <v>151</v>
      </c>
      <c r="H18" s="79" t="s">
        <v>25</v>
      </c>
      <c r="I18" s="79" t="s">
        <v>15</v>
      </c>
      <c r="J18" s="79" t="s">
        <v>10</v>
      </c>
      <c r="K18" s="79" t="str">
        <f t="shared" si="2"/>
        <v>3. ModerateUnlikely</v>
      </c>
      <c r="L18" s="79" t="str">
        <f>VLOOKUP(K18,Lookups!$E$2:$F$26,2,FALSE)</f>
        <v>Low</v>
      </c>
      <c r="M18" s="79" t="s">
        <v>110</v>
      </c>
      <c r="N18" s="86"/>
      <c r="O18" s="87"/>
      <c r="P18" s="88"/>
      <c r="Q18" s="89"/>
    </row>
    <row r="19">
      <c r="A19" s="78" t="s">
        <v>152</v>
      </c>
      <c r="B19" s="79" t="s">
        <v>153</v>
      </c>
      <c r="C19" s="79" t="s">
        <v>4</v>
      </c>
      <c r="D19" s="79" t="s">
        <v>8</v>
      </c>
      <c r="E19" s="79" t="str">
        <f t="shared" si="1"/>
        <v>5. CatastrophicLikely</v>
      </c>
      <c r="F19" s="79" t="str">
        <f>VLOOKUP(E19,Lookups!$E$2:$F$26,2,FALSE)</f>
        <v>Critical</v>
      </c>
      <c r="G19" s="80" t="s">
        <v>154</v>
      </c>
      <c r="H19" s="79" t="s">
        <v>26</v>
      </c>
      <c r="I19" s="79" t="s">
        <v>15</v>
      </c>
      <c r="J19" s="79" t="s">
        <v>10</v>
      </c>
      <c r="K19" s="79" t="str">
        <f t="shared" si="2"/>
        <v>3. ModerateUnlikely</v>
      </c>
      <c r="L19" s="79" t="str">
        <f>VLOOKUP(K19,Lookups!$E$2:$F$26,2,FALSE)</f>
        <v>Low</v>
      </c>
      <c r="M19" s="79" t="s">
        <v>110</v>
      </c>
      <c r="N19" s="86"/>
      <c r="O19" s="87"/>
      <c r="P19" s="88"/>
      <c r="Q19" s="89"/>
    </row>
    <row r="20">
      <c r="A20" s="96" t="s">
        <v>155</v>
      </c>
      <c r="B20" s="97" t="s">
        <v>153</v>
      </c>
      <c r="C20" s="97" t="s">
        <v>4</v>
      </c>
      <c r="D20" s="97" t="s">
        <v>10</v>
      </c>
      <c r="E20" s="79" t="str">
        <f t="shared" si="1"/>
        <v>5. CatastrophicUnlikely</v>
      </c>
      <c r="F20" s="79" t="str">
        <f>VLOOKUP(E20,Lookups!$E$2:$F$26,2,FALSE)</f>
        <v>High</v>
      </c>
      <c r="G20" s="80" t="s">
        <v>156</v>
      </c>
      <c r="H20" s="79" t="s">
        <v>26</v>
      </c>
      <c r="I20" s="97" t="s">
        <v>12</v>
      </c>
      <c r="J20" s="97" t="s">
        <v>11</v>
      </c>
      <c r="K20" s="79" t="str">
        <f t="shared" si="2"/>
        <v>4. MajorRare</v>
      </c>
      <c r="L20" s="79" t="str">
        <f>VLOOKUP(K20,Lookups!$E$2:$F$26,2,FALSE)</f>
        <v>Low</v>
      </c>
      <c r="M20" s="79" t="s">
        <v>157</v>
      </c>
      <c r="N20" s="86"/>
      <c r="O20" s="87"/>
      <c r="P20" s="88"/>
      <c r="Q20" s="89"/>
    </row>
    <row r="21">
      <c r="A21" s="96" t="s">
        <v>158</v>
      </c>
      <c r="B21" s="97" t="s">
        <v>159</v>
      </c>
      <c r="C21" s="97" t="s">
        <v>4</v>
      </c>
      <c r="D21" s="97" t="s">
        <v>8</v>
      </c>
      <c r="E21" s="79"/>
      <c r="F21" s="97" t="str">
        <f>VLOOKUP(E23,Lookups!$E$2:$F$26,2,FALSE)</f>
        <v>Critical</v>
      </c>
      <c r="G21" s="80" t="s">
        <v>160</v>
      </c>
      <c r="H21" s="79" t="s">
        <v>24</v>
      </c>
      <c r="I21" s="97" t="s">
        <v>4</v>
      </c>
      <c r="J21" s="97" t="s">
        <v>11</v>
      </c>
      <c r="K21" s="79"/>
      <c r="L21" s="97" t="str">
        <f>VLOOKUP(K23,Lookups!$E$2:$F$26,2,FALSE)</f>
        <v>Medium</v>
      </c>
      <c r="M21" s="97" t="s">
        <v>110</v>
      </c>
      <c r="N21" s="86"/>
      <c r="O21" s="87"/>
      <c r="P21" s="88"/>
      <c r="Q21" s="89"/>
    </row>
    <row r="22" ht="15.75" customHeight="1">
      <c r="A22" s="98"/>
      <c r="B22" s="99"/>
      <c r="C22" s="99"/>
      <c r="D22" s="99"/>
      <c r="E22" s="79"/>
      <c r="F22" s="99"/>
      <c r="G22" s="80" t="s">
        <v>161</v>
      </c>
      <c r="H22" s="79" t="s">
        <v>27</v>
      </c>
      <c r="I22" s="99"/>
      <c r="J22" s="99"/>
      <c r="K22" s="79"/>
      <c r="L22" s="99"/>
      <c r="M22" s="99"/>
      <c r="N22" s="86"/>
      <c r="O22" s="87"/>
      <c r="P22" s="88"/>
      <c r="Q22" s="89"/>
    </row>
    <row r="23" ht="15.75" customHeight="1">
      <c r="A23" s="28"/>
      <c r="B23" s="73"/>
      <c r="C23" s="73"/>
      <c r="D23" s="73"/>
      <c r="E23" s="79" t="str">
        <f>CONCATENATE(C21,D21)</f>
        <v>5. CatastrophicLikely</v>
      </c>
      <c r="F23" s="73"/>
      <c r="G23" s="93" t="s">
        <v>162</v>
      </c>
      <c r="H23" s="79" t="s">
        <v>26</v>
      </c>
      <c r="I23" s="73"/>
      <c r="J23" s="73"/>
      <c r="K23" s="79" t="str">
        <f>CONCATENATE(I21,J21)</f>
        <v>5. CatastrophicRare</v>
      </c>
      <c r="L23" s="73"/>
      <c r="M23" s="73"/>
      <c r="N23" s="86"/>
      <c r="O23" s="87"/>
      <c r="P23" s="88"/>
      <c r="Q23" s="89"/>
    </row>
    <row r="24" ht="15.75" customHeight="1">
      <c r="A24" s="78" t="s">
        <v>163</v>
      </c>
      <c r="B24" s="79" t="s">
        <v>164</v>
      </c>
      <c r="C24" s="79" t="s">
        <v>12</v>
      </c>
      <c r="D24" s="79" t="s">
        <v>9</v>
      </c>
      <c r="E24" s="79" t="str">
        <f t="shared" ref="E24:E30" si="3">CONCATENATE(C24,D24)</f>
        <v>4. MajorPossible</v>
      </c>
      <c r="F24" s="79" t="str">
        <f>VLOOKUP(E24,Lookups!$E$2:$F$26,2,FALSE)</f>
        <v>High</v>
      </c>
      <c r="G24" s="80" t="s">
        <v>165</v>
      </c>
      <c r="H24" s="79" t="s">
        <v>26</v>
      </c>
      <c r="I24" s="79" t="s">
        <v>12</v>
      </c>
      <c r="J24" s="79" t="s">
        <v>10</v>
      </c>
      <c r="K24" s="79" t="str">
        <f t="shared" ref="K24:K30" si="4">CONCATENATE(I24,J24)</f>
        <v>4. MajorUnlikely</v>
      </c>
      <c r="L24" s="79" t="str">
        <f>VLOOKUP(K24,Lookups!$E$2:$F$26,2,FALSE)</f>
        <v>Medium</v>
      </c>
      <c r="M24" s="79" t="s">
        <v>110</v>
      </c>
      <c r="N24" s="86"/>
      <c r="O24" s="87"/>
      <c r="P24" s="88"/>
      <c r="Q24" s="89"/>
    </row>
    <row r="25" ht="15.75" customHeight="1">
      <c r="A25" s="78" t="s">
        <v>166</v>
      </c>
      <c r="B25" s="79" t="s">
        <v>167</v>
      </c>
      <c r="C25" s="79" t="s">
        <v>17</v>
      </c>
      <c r="D25" s="79" t="s">
        <v>10</v>
      </c>
      <c r="E25" s="79" t="str">
        <f t="shared" si="3"/>
        <v>2. MinorUnlikely</v>
      </c>
      <c r="F25" s="79" t="str">
        <f>VLOOKUP(E25,Lookups!$E$2:$F$26,2,FALSE)</f>
        <v>Low</v>
      </c>
      <c r="G25" s="80" t="s">
        <v>168</v>
      </c>
      <c r="H25" s="79" t="s">
        <v>26</v>
      </c>
      <c r="I25" s="79" t="s">
        <v>17</v>
      </c>
      <c r="J25" s="79" t="s">
        <v>11</v>
      </c>
      <c r="K25" s="79" t="str">
        <f t="shared" si="4"/>
        <v>2. MinorRare</v>
      </c>
      <c r="L25" s="79" t="str">
        <f>VLOOKUP(K25,Lookups!$E$2:$F$26,2,FALSE)</f>
        <v>Low</v>
      </c>
      <c r="M25" s="79" t="s">
        <v>110</v>
      </c>
      <c r="N25" s="86"/>
      <c r="O25" s="87"/>
      <c r="P25" s="88"/>
      <c r="Q25" s="89"/>
    </row>
    <row r="26" ht="15.75" customHeight="1">
      <c r="A26" s="78" t="s">
        <v>169</v>
      </c>
      <c r="B26" s="79" t="s">
        <v>170</v>
      </c>
      <c r="C26" s="79" t="s">
        <v>4</v>
      </c>
      <c r="D26" s="79" t="s">
        <v>5</v>
      </c>
      <c r="E26" s="79" t="str">
        <f t="shared" si="3"/>
        <v>5. CatastrophicAlmost Certain</v>
      </c>
      <c r="F26" s="79" t="str">
        <f>VLOOKUP(E26,Lookups!$E$2:$F$26,2,FALSE)</f>
        <v>Critical</v>
      </c>
      <c r="G26" s="85" t="s">
        <v>171</v>
      </c>
      <c r="H26" s="79" t="s">
        <v>26</v>
      </c>
      <c r="I26" s="79" t="s">
        <v>4</v>
      </c>
      <c r="J26" s="79" t="s">
        <v>10</v>
      </c>
      <c r="K26" s="79" t="str">
        <f t="shared" si="4"/>
        <v>5. CatastrophicUnlikely</v>
      </c>
      <c r="L26" s="79" t="str">
        <f>VLOOKUP(K26,Lookups!$E$2:$F$26,2,FALSE)</f>
        <v>High</v>
      </c>
      <c r="M26" s="79" t="s">
        <v>110</v>
      </c>
      <c r="N26" s="86"/>
      <c r="O26" s="87"/>
      <c r="P26" s="88"/>
      <c r="Q26" s="89"/>
    </row>
    <row r="27" ht="15.75" customHeight="1">
      <c r="A27" s="78" t="s">
        <v>172</v>
      </c>
      <c r="B27" s="79" t="s">
        <v>173</v>
      </c>
      <c r="C27" s="79" t="s">
        <v>4</v>
      </c>
      <c r="D27" s="79" t="s">
        <v>9</v>
      </c>
      <c r="E27" s="79" t="str">
        <f t="shared" si="3"/>
        <v>5. CatastrophicPossible</v>
      </c>
      <c r="F27" s="79" t="str">
        <f>VLOOKUP(E27,Lookups!$E$2:$F$26,2,FALSE)</f>
        <v>High</v>
      </c>
      <c r="G27" s="80" t="s">
        <v>174</v>
      </c>
      <c r="H27" s="79" t="s">
        <v>25</v>
      </c>
      <c r="I27" s="79" t="s">
        <v>15</v>
      </c>
      <c r="J27" s="79" t="s">
        <v>11</v>
      </c>
      <c r="K27" s="79" t="str">
        <f t="shared" si="4"/>
        <v>3. ModerateRare</v>
      </c>
      <c r="L27" s="79" t="str">
        <f>VLOOKUP(K27,Lookups!$E$2:$F$26,2,FALSE)</f>
        <v>Low</v>
      </c>
      <c r="M27" s="79" t="s">
        <v>110</v>
      </c>
      <c r="N27" s="86"/>
      <c r="O27" s="87"/>
      <c r="P27" s="88"/>
      <c r="Q27" s="89"/>
    </row>
    <row r="28" ht="15.75" customHeight="1">
      <c r="A28" s="78" t="s">
        <v>175</v>
      </c>
      <c r="B28" s="79" t="s">
        <v>176</v>
      </c>
      <c r="C28" s="79" t="s">
        <v>4</v>
      </c>
      <c r="D28" s="79" t="s">
        <v>8</v>
      </c>
      <c r="E28" s="79" t="str">
        <f t="shared" si="3"/>
        <v>5. CatastrophicLikely</v>
      </c>
      <c r="F28" s="79" t="str">
        <f>VLOOKUP(E28,Lookups!$E$2:$F$26,2,FALSE)</f>
        <v>Critical</v>
      </c>
      <c r="G28" s="67" t="s">
        <v>177</v>
      </c>
      <c r="H28" s="79" t="s">
        <v>26</v>
      </c>
      <c r="I28" s="79" t="s">
        <v>4</v>
      </c>
      <c r="J28" s="79" t="s">
        <v>10</v>
      </c>
      <c r="K28" s="79" t="str">
        <f t="shared" si="4"/>
        <v>5. CatastrophicUnlikely</v>
      </c>
      <c r="L28" s="79" t="str">
        <f>VLOOKUP(K28,Lookups!$E$2:$F$26,2,FALSE)</f>
        <v>High</v>
      </c>
      <c r="M28" s="79" t="s">
        <v>110</v>
      </c>
      <c r="N28" s="86"/>
      <c r="O28" s="87"/>
      <c r="P28" s="88"/>
      <c r="Q28" s="89"/>
    </row>
    <row r="29" ht="15.75" customHeight="1">
      <c r="A29" s="78" t="s">
        <v>178</v>
      </c>
      <c r="B29" s="79" t="s">
        <v>179</v>
      </c>
      <c r="C29" s="79" t="s">
        <v>15</v>
      </c>
      <c r="D29" s="79" t="s">
        <v>10</v>
      </c>
      <c r="E29" s="79" t="str">
        <f t="shared" si="3"/>
        <v>3. ModerateUnlikely</v>
      </c>
      <c r="F29" s="79" t="str">
        <f>VLOOKUP(E29,Lookups!$E$2:$F$26,2,FALSE)</f>
        <v>Low</v>
      </c>
      <c r="G29" s="80" t="s">
        <v>180</v>
      </c>
      <c r="H29" s="79" t="s">
        <v>26</v>
      </c>
      <c r="I29" s="79" t="s">
        <v>15</v>
      </c>
      <c r="J29" s="79" t="s">
        <v>11</v>
      </c>
      <c r="K29" s="79" t="str">
        <f t="shared" si="4"/>
        <v>3. ModerateRare</v>
      </c>
      <c r="L29" s="79" t="str">
        <f>VLOOKUP(K29,Lookups!$E$2:$F$26,2,FALSE)</f>
        <v>Low</v>
      </c>
      <c r="M29" s="79" t="s">
        <v>110</v>
      </c>
      <c r="N29" s="86"/>
      <c r="O29" s="87"/>
      <c r="P29" s="88"/>
      <c r="Q29" s="89"/>
    </row>
    <row r="30" ht="15.75" customHeight="1">
      <c r="A30" s="78" t="s">
        <v>181</v>
      </c>
      <c r="B30" s="79" t="s">
        <v>182</v>
      </c>
      <c r="C30" s="79" t="s">
        <v>15</v>
      </c>
      <c r="D30" s="79" t="s">
        <v>8</v>
      </c>
      <c r="E30" s="79" t="str">
        <f t="shared" si="3"/>
        <v>3. ModerateLikely</v>
      </c>
      <c r="F30" s="79" t="str">
        <f>VLOOKUP(E30,Lookups!$E$2:$F$26,2,FALSE)</f>
        <v>High</v>
      </c>
      <c r="G30" s="67" t="s">
        <v>183</v>
      </c>
      <c r="H30" s="79" t="s">
        <v>23</v>
      </c>
      <c r="I30" s="79" t="s">
        <v>15</v>
      </c>
      <c r="J30" s="79" t="s">
        <v>10</v>
      </c>
      <c r="K30" s="79" t="str">
        <f t="shared" si="4"/>
        <v>3. ModerateUnlikely</v>
      </c>
      <c r="L30" s="79" t="str">
        <f>VLOOKUP(K30,Lookups!$E$2:$F$26,2,FALSE)</f>
        <v>Low</v>
      </c>
      <c r="M30" s="79" t="s">
        <v>110</v>
      </c>
      <c r="N30" s="86"/>
      <c r="O30" s="87"/>
      <c r="P30" s="88"/>
      <c r="Q30" s="89"/>
    </row>
    <row r="31" ht="15.75" customHeight="1">
      <c r="A31" s="96" t="s">
        <v>184</v>
      </c>
      <c r="B31" s="97" t="s">
        <v>185</v>
      </c>
      <c r="C31" s="97" t="s">
        <v>15</v>
      </c>
      <c r="D31" s="97" t="s">
        <v>8</v>
      </c>
      <c r="E31" s="97"/>
      <c r="F31" s="97" t="str">
        <f>VLOOKUP(E32,Lookups!$E$2:$F$26,2,FALSE)</f>
        <v>High</v>
      </c>
      <c r="G31" s="100" t="s">
        <v>186</v>
      </c>
      <c r="H31" s="97" t="s">
        <v>24</v>
      </c>
      <c r="I31" s="97" t="s">
        <v>15</v>
      </c>
      <c r="J31" s="97" t="s">
        <v>10</v>
      </c>
      <c r="K31" s="97"/>
      <c r="L31" s="97" t="str">
        <f>VLOOKUP(K32,Lookups!$E$2:$F$26,2,FALSE)</f>
        <v>Low</v>
      </c>
      <c r="M31" s="97" t="s">
        <v>110</v>
      </c>
      <c r="N31" s="101"/>
      <c r="O31" s="102"/>
      <c r="P31" s="103"/>
      <c r="Q31" s="104"/>
    </row>
    <row r="32" ht="15.75" customHeight="1">
      <c r="A32" s="105"/>
      <c r="B32" s="106"/>
      <c r="C32" s="106"/>
      <c r="D32" s="106"/>
      <c r="E32" s="107" t="str">
        <f>CONCATENATE(C31,D31)</f>
        <v>3. ModerateLikely</v>
      </c>
      <c r="F32" s="106"/>
      <c r="G32" s="108" t="s">
        <v>187</v>
      </c>
      <c r="H32" s="107" t="s">
        <v>26</v>
      </c>
      <c r="I32" s="106"/>
      <c r="J32" s="106"/>
      <c r="K32" s="107" t="str">
        <f>CONCATENATE(I31,J31)</f>
        <v>3. ModerateUnlikely</v>
      </c>
      <c r="L32" s="106"/>
      <c r="M32" s="73"/>
      <c r="N32" s="101"/>
      <c r="O32" s="102"/>
      <c r="P32" s="103"/>
      <c r="Q32" s="104"/>
    </row>
    <row r="33" ht="15.75" customHeight="1">
      <c r="A33" s="78" t="s">
        <v>188</v>
      </c>
      <c r="B33" s="79" t="s">
        <v>189</v>
      </c>
      <c r="C33" s="79" t="s">
        <v>12</v>
      </c>
      <c r="D33" s="79" t="s">
        <v>8</v>
      </c>
      <c r="E33" s="79" t="str">
        <f t="shared" ref="E33:E46" si="5">CONCATENATE(C33,D33)</f>
        <v>4. MajorLikely</v>
      </c>
      <c r="F33" s="79" t="str">
        <f>VLOOKUP(E33,Lookups!$E$2:$F$26,2,FALSE)</f>
        <v>High</v>
      </c>
      <c r="G33" s="80" t="s">
        <v>190</v>
      </c>
      <c r="H33" s="79" t="s">
        <v>26</v>
      </c>
      <c r="I33" s="79" t="s">
        <v>15</v>
      </c>
      <c r="J33" s="79" t="s">
        <v>10</v>
      </c>
      <c r="K33" s="79" t="str">
        <f t="shared" ref="K33:K46" si="6">CONCATENATE(I33,J33)</f>
        <v>3. ModerateUnlikely</v>
      </c>
      <c r="L33" s="79" t="str">
        <f>VLOOKUP(K33,Lookups!$E$2:$F$26,2,FALSE)</f>
        <v>Low</v>
      </c>
      <c r="M33" s="79" t="s">
        <v>110</v>
      </c>
      <c r="N33" s="86"/>
      <c r="O33" s="87"/>
      <c r="P33" s="88"/>
      <c r="Q33" s="89"/>
    </row>
    <row r="34" ht="15.75" customHeight="1">
      <c r="A34" s="78" t="s">
        <v>191</v>
      </c>
      <c r="B34" s="79" t="s">
        <v>192</v>
      </c>
      <c r="C34" s="79" t="s">
        <v>15</v>
      </c>
      <c r="D34" s="79" t="s">
        <v>8</v>
      </c>
      <c r="E34" s="79" t="str">
        <f t="shared" si="5"/>
        <v>3. ModerateLikely</v>
      </c>
      <c r="F34" s="79" t="str">
        <f>VLOOKUP(E34,Lookups!$E$2:$F$26,2,FALSE)</f>
        <v>High</v>
      </c>
      <c r="G34" s="80" t="s">
        <v>193</v>
      </c>
      <c r="H34" s="79" t="s">
        <v>26</v>
      </c>
      <c r="I34" s="79" t="s">
        <v>15</v>
      </c>
      <c r="J34" s="79" t="s">
        <v>10</v>
      </c>
      <c r="K34" s="79" t="str">
        <f t="shared" si="6"/>
        <v>3. ModerateUnlikely</v>
      </c>
      <c r="L34" s="79" t="str">
        <f>VLOOKUP(K34,Lookups!$E$2:$F$26,2,FALSE)</f>
        <v>Low</v>
      </c>
      <c r="M34" s="79" t="s">
        <v>110</v>
      </c>
      <c r="N34" s="86"/>
      <c r="O34" s="87"/>
      <c r="P34" s="88"/>
      <c r="Q34" s="89"/>
    </row>
    <row r="35" ht="15.75" customHeight="1">
      <c r="A35" s="109" t="s">
        <v>194</v>
      </c>
      <c r="B35" s="79" t="s">
        <v>195</v>
      </c>
      <c r="C35" s="79" t="s">
        <v>4</v>
      </c>
      <c r="D35" s="79" t="s">
        <v>8</v>
      </c>
      <c r="E35" s="79" t="str">
        <f t="shared" si="5"/>
        <v>5. CatastrophicLikely</v>
      </c>
      <c r="F35" s="79" t="str">
        <f>VLOOKUP(E35,Lookups!$E$2:$F$26,2,FALSE)</f>
        <v>Critical</v>
      </c>
      <c r="G35" s="80" t="s">
        <v>196</v>
      </c>
      <c r="H35" s="79" t="s">
        <v>26</v>
      </c>
      <c r="I35" s="79" t="s">
        <v>4</v>
      </c>
      <c r="J35" s="79" t="s">
        <v>10</v>
      </c>
      <c r="K35" s="79" t="str">
        <f t="shared" si="6"/>
        <v>5. CatastrophicUnlikely</v>
      </c>
      <c r="L35" s="79" t="str">
        <f>VLOOKUP(K35,Lookups!$E$2:$F$26,2,FALSE)</f>
        <v>High</v>
      </c>
      <c r="M35" s="79" t="s">
        <v>110</v>
      </c>
      <c r="N35" s="86"/>
      <c r="O35" s="87"/>
      <c r="P35" s="88"/>
      <c r="Q35" s="89"/>
    </row>
    <row r="36" ht="15.75" customHeight="1">
      <c r="A36" s="78" t="s">
        <v>197</v>
      </c>
      <c r="B36" s="79" t="s">
        <v>198</v>
      </c>
      <c r="C36" s="79" t="s">
        <v>4</v>
      </c>
      <c r="D36" s="79" t="s">
        <v>8</v>
      </c>
      <c r="E36" s="79" t="str">
        <f t="shared" si="5"/>
        <v>5. CatastrophicLikely</v>
      </c>
      <c r="F36" s="79" t="str">
        <f>VLOOKUP(E36,Lookups!$E$2:$F$26,2,FALSE)</f>
        <v>Critical</v>
      </c>
      <c r="G36" s="80" t="s">
        <v>199</v>
      </c>
      <c r="H36" s="79" t="s">
        <v>22</v>
      </c>
      <c r="I36" s="79" t="s">
        <v>12</v>
      </c>
      <c r="J36" s="79" t="s">
        <v>11</v>
      </c>
      <c r="K36" s="79" t="str">
        <f t="shared" si="6"/>
        <v>4. MajorRare</v>
      </c>
      <c r="L36" s="79" t="str">
        <f>VLOOKUP(K36,Lookups!$E$2:$F$26,2,FALSE)</f>
        <v>Low</v>
      </c>
      <c r="M36" s="79" t="s">
        <v>110</v>
      </c>
      <c r="N36" s="86"/>
      <c r="O36" s="87"/>
      <c r="P36" s="88"/>
      <c r="Q36" s="89"/>
    </row>
    <row r="37" ht="15.75" customHeight="1">
      <c r="A37" s="78" t="s">
        <v>200</v>
      </c>
      <c r="B37" s="79" t="s">
        <v>201</v>
      </c>
      <c r="C37" s="79" t="s">
        <v>15</v>
      </c>
      <c r="D37" s="79" t="s">
        <v>8</v>
      </c>
      <c r="E37" s="79" t="str">
        <f t="shared" si="5"/>
        <v>3. ModerateLikely</v>
      </c>
      <c r="F37" s="79" t="str">
        <f>VLOOKUP(E37,Lookups!$E$2:$F$26,2,FALSE)</f>
        <v>High</v>
      </c>
      <c r="G37" s="80" t="s">
        <v>202</v>
      </c>
      <c r="H37" s="79" t="s">
        <v>26</v>
      </c>
      <c r="I37" s="79" t="s">
        <v>15</v>
      </c>
      <c r="J37" s="79" t="s">
        <v>10</v>
      </c>
      <c r="K37" s="79" t="str">
        <f t="shared" si="6"/>
        <v>3. ModerateUnlikely</v>
      </c>
      <c r="L37" s="79" t="str">
        <f>VLOOKUP(K37,Lookups!$E$2:$F$26,2,FALSE)</f>
        <v>Low</v>
      </c>
      <c r="M37" s="79" t="s">
        <v>110</v>
      </c>
      <c r="N37" s="86"/>
      <c r="O37" s="87"/>
      <c r="P37" s="88"/>
      <c r="Q37" s="89"/>
    </row>
    <row r="38" ht="15.75" customHeight="1">
      <c r="A38" s="78" t="s">
        <v>203</v>
      </c>
      <c r="B38" s="79" t="s">
        <v>204</v>
      </c>
      <c r="C38" s="79" t="s">
        <v>4</v>
      </c>
      <c r="D38" s="79" t="s">
        <v>8</v>
      </c>
      <c r="E38" s="79" t="str">
        <f t="shared" si="5"/>
        <v>5. CatastrophicLikely</v>
      </c>
      <c r="F38" s="79" t="str">
        <f>VLOOKUP(E38,Lookups!$E$2:$F$26,2,FALSE)</f>
        <v>Critical</v>
      </c>
      <c r="G38" s="80" t="s">
        <v>205</v>
      </c>
      <c r="H38" s="79" t="s">
        <v>24</v>
      </c>
      <c r="I38" s="79" t="s">
        <v>4</v>
      </c>
      <c r="J38" s="79" t="s">
        <v>10</v>
      </c>
      <c r="K38" s="79" t="str">
        <f t="shared" si="6"/>
        <v>5. CatastrophicUnlikely</v>
      </c>
      <c r="L38" s="79" t="str">
        <f>VLOOKUP(K38,Lookups!$E$2:$F$26,2,FALSE)</f>
        <v>High</v>
      </c>
      <c r="M38" s="79" t="s">
        <v>110</v>
      </c>
      <c r="N38" s="86"/>
      <c r="O38" s="87"/>
      <c r="P38" s="88"/>
      <c r="Q38" s="89"/>
    </row>
    <row r="39" ht="15.75" customHeight="1">
      <c r="A39" s="78" t="s">
        <v>206</v>
      </c>
      <c r="B39" s="79" t="s">
        <v>176</v>
      </c>
      <c r="C39" s="79" t="s">
        <v>4</v>
      </c>
      <c r="D39" s="79" t="s">
        <v>8</v>
      </c>
      <c r="E39" s="79" t="str">
        <f t="shared" si="5"/>
        <v>5. CatastrophicLikely</v>
      </c>
      <c r="F39" s="79" t="str">
        <f>VLOOKUP(E39,Lookups!$E$2:$F$26,2,FALSE)</f>
        <v>Critical</v>
      </c>
      <c r="G39" s="67" t="s">
        <v>207</v>
      </c>
      <c r="H39" s="79" t="s">
        <v>26</v>
      </c>
      <c r="I39" s="79" t="s">
        <v>4</v>
      </c>
      <c r="J39" s="79" t="s">
        <v>10</v>
      </c>
      <c r="K39" s="79" t="str">
        <f t="shared" si="6"/>
        <v>5. CatastrophicUnlikely</v>
      </c>
      <c r="L39" s="79" t="str">
        <f>VLOOKUP(K39,Lookups!$E$2:$F$26,2,FALSE)</f>
        <v>High</v>
      </c>
      <c r="M39" s="79" t="s">
        <v>110</v>
      </c>
      <c r="N39" s="86"/>
      <c r="O39" s="87"/>
      <c r="P39" s="88"/>
      <c r="Q39" s="89"/>
    </row>
    <row r="40" ht="15.75" customHeight="1">
      <c r="A40" s="78" t="s">
        <v>208</v>
      </c>
      <c r="B40" s="79" t="s">
        <v>153</v>
      </c>
      <c r="C40" s="79" t="s">
        <v>4</v>
      </c>
      <c r="D40" s="79" t="s">
        <v>11</v>
      </c>
      <c r="E40" s="79" t="str">
        <f t="shared" si="5"/>
        <v>5. CatastrophicRare</v>
      </c>
      <c r="F40" s="79" t="str">
        <f>VLOOKUP(E40,Lookups!$E$2:$F$26,2,FALSE)</f>
        <v>Medium</v>
      </c>
      <c r="G40" s="80" t="s">
        <v>209</v>
      </c>
      <c r="H40" s="79" t="s">
        <v>24</v>
      </c>
      <c r="I40" s="79" t="s">
        <v>4</v>
      </c>
      <c r="J40" s="92" t="s">
        <v>11</v>
      </c>
      <c r="K40" s="79" t="str">
        <f t="shared" si="6"/>
        <v>5. CatastrophicRare</v>
      </c>
      <c r="L40" s="79" t="str">
        <f>VLOOKUP(K40,Lookups!$E$2:$F$26,2,FALSE)</f>
        <v>Medium</v>
      </c>
      <c r="M40" s="79" t="s">
        <v>110</v>
      </c>
      <c r="N40" s="86"/>
      <c r="O40" s="87"/>
      <c r="P40" s="88"/>
      <c r="Q40" s="89"/>
    </row>
    <row r="41" ht="15.75" customHeight="1">
      <c r="A41" s="78" t="s">
        <v>210</v>
      </c>
      <c r="B41" s="79" t="s">
        <v>211</v>
      </c>
      <c r="C41" s="79" t="s">
        <v>15</v>
      </c>
      <c r="D41" s="79" t="s">
        <v>9</v>
      </c>
      <c r="E41" s="79" t="str">
        <f t="shared" si="5"/>
        <v>3. ModeratePossible</v>
      </c>
      <c r="F41" s="79" t="str">
        <f>VLOOKUP(E41,Lookups!$E$2:$F$26,2,FALSE)</f>
        <v>Medium</v>
      </c>
      <c r="G41" s="80" t="s">
        <v>212</v>
      </c>
      <c r="H41" s="79" t="s">
        <v>26</v>
      </c>
      <c r="I41" s="79" t="s">
        <v>15</v>
      </c>
      <c r="J41" s="79" t="s">
        <v>11</v>
      </c>
      <c r="K41" s="79" t="str">
        <f t="shared" si="6"/>
        <v>3. ModerateRare</v>
      </c>
      <c r="L41" s="79" t="str">
        <f>VLOOKUP(K41,Lookups!$E$2:$F$26,2,FALSE)</f>
        <v>Low</v>
      </c>
      <c r="M41" s="79" t="s">
        <v>110</v>
      </c>
      <c r="N41" s="86"/>
      <c r="O41" s="87"/>
      <c r="P41" s="88"/>
      <c r="Q41" s="89"/>
    </row>
    <row r="42" ht="15.75" customHeight="1">
      <c r="A42" s="78" t="s">
        <v>213</v>
      </c>
      <c r="B42" s="79" t="s">
        <v>214</v>
      </c>
      <c r="C42" s="79" t="s">
        <v>12</v>
      </c>
      <c r="D42" s="79" t="s">
        <v>5</v>
      </c>
      <c r="E42" s="79" t="str">
        <f t="shared" si="5"/>
        <v>4. MajorAlmost Certain</v>
      </c>
      <c r="F42" s="79" t="str">
        <f>VLOOKUP(E42,Lookups!$E$2:$F$26,2,FALSE)</f>
        <v>Critical</v>
      </c>
      <c r="G42" s="67" t="s">
        <v>215</v>
      </c>
      <c r="H42" s="79" t="s">
        <v>25</v>
      </c>
      <c r="I42" s="79" t="s">
        <v>12</v>
      </c>
      <c r="J42" s="79" t="s">
        <v>10</v>
      </c>
      <c r="K42" s="79" t="str">
        <f t="shared" si="6"/>
        <v>4. MajorUnlikely</v>
      </c>
      <c r="L42" s="79" t="str">
        <f>VLOOKUP(K42,Lookups!$E$2:$F$26,2,FALSE)</f>
        <v>Medium</v>
      </c>
      <c r="M42" s="79" t="s">
        <v>110</v>
      </c>
      <c r="N42" s="86"/>
      <c r="O42" s="87"/>
      <c r="P42" s="88"/>
      <c r="Q42" s="89"/>
    </row>
    <row r="43" ht="15.75" customHeight="1">
      <c r="A43" s="78" t="s">
        <v>216</v>
      </c>
      <c r="B43" s="79" t="s">
        <v>217</v>
      </c>
      <c r="C43" s="79" t="s">
        <v>12</v>
      </c>
      <c r="D43" s="79" t="s">
        <v>8</v>
      </c>
      <c r="E43" s="79" t="str">
        <f t="shared" si="5"/>
        <v>4. MajorLikely</v>
      </c>
      <c r="F43" s="79" t="str">
        <f>VLOOKUP(E43,Lookups!$E$2:$F$26,2,FALSE)</f>
        <v>High</v>
      </c>
      <c r="G43" s="67" t="s">
        <v>218</v>
      </c>
      <c r="H43" s="79" t="s">
        <v>26</v>
      </c>
      <c r="I43" s="79" t="s">
        <v>12</v>
      </c>
      <c r="J43" s="79" t="s">
        <v>11</v>
      </c>
      <c r="K43" s="79" t="str">
        <f t="shared" si="6"/>
        <v>4. MajorRare</v>
      </c>
      <c r="L43" s="79" t="str">
        <f>VLOOKUP(K43,Lookups!$E$2:$F$26,2,FALSE)</f>
        <v>Low</v>
      </c>
      <c r="M43" s="79" t="s">
        <v>110</v>
      </c>
      <c r="N43" s="86"/>
      <c r="O43" s="87"/>
      <c r="P43" s="88"/>
      <c r="Q43" s="89"/>
    </row>
    <row r="44" ht="15.75" customHeight="1">
      <c r="A44" s="78" t="s">
        <v>219</v>
      </c>
      <c r="B44" s="79" t="s">
        <v>220</v>
      </c>
      <c r="C44" s="79" t="s">
        <v>4</v>
      </c>
      <c r="D44" s="79" t="s">
        <v>11</v>
      </c>
      <c r="E44" s="79" t="str">
        <f t="shared" si="5"/>
        <v>5. CatastrophicRare</v>
      </c>
      <c r="F44" s="79" t="str">
        <f>VLOOKUP(E44,Lookups!$E$2:$F$26,2,FALSE)</f>
        <v>Medium</v>
      </c>
      <c r="G44" s="67" t="s">
        <v>221</v>
      </c>
      <c r="H44" s="79" t="s">
        <v>26</v>
      </c>
      <c r="I44" s="79" t="s">
        <v>4</v>
      </c>
      <c r="J44" s="92" t="s">
        <v>11</v>
      </c>
      <c r="K44" s="79" t="str">
        <f t="shared" si="6"/>
        <v>5. CatastrophicRare</v>
      </c>
      <c r="L44" s="79" t="str">
        <f>VLOOKUP(K44,Lookups!$E$2:$F$26,2,FALSE)</f>
        <v>Medium</v>
      </c>
      <c r="M44" s="79" t="s">
        <v>110</v>
      </c>
      <c r="N44" s="86"/>
      <c r="O44" s="87"/>
      <c r="P44" s="88"/>
      <c r="Q44" s="89"/>
    </row>
    <row r="45" ht="15.75" customHeight="1">
      <c r="A45" s="96" t="s">
        <v>222</v>
      </c>
      <c r="B45" s="97" t="s">
        <v>185</v>
      </c>
      <c r="C45" s="97" t="s">
        <v>15</v>
      </c>
      <c r="D45" s="97" t="s">
        <v>8</v>
      </c>
      <c r="E45" s="79" t="str">
        <f t="shared" si="5"/>
        <v>3. ModerateLikely</v>
      </c>
      <c r="F45" s="79" t="str">
        <f>VLOOKUP(E45,Lookups!$E$2:$F$26,2,FALSE)</f>
        <v>High</v>
      </c>
      <c r="G45" s="110" t="s">
        <v>223</v>
      </c>
      <c r="H45" s="107" t="s">
        <v>26</v>
      </c>
      <c r="I45" s="97" t="s">
        <v>4</v>
      </c>
      <c r="J45" s="111" t="s">
        <v>11</v>
      </c>
      <c r="K45" s="79" t="str">
        <f t="shared" si="6"/>
        <v>5. CatastrophicRare</v>
      </c>
      <c r="L45" s="97" t="str">
        <f>VLOOKUP(K46,Lookups!$E$2:$F$26,2,FALSE)</f>
        <v>High</v>
      </c>
      <c r="M45" s="97" t="s">
        <v>110</v>
      </c>
      <c r="N45" s="101"/>
      <c r="O45" s="102"/>
      <c r="P45" s="103"/>
      <c r="Q45" s="104"/>
    </row>
    <row r="46" ht="15.75" customHeight="1">
      <c r="A46" s="112" t="s">
        <v>224</v>
      </c>
      <c r="B46" s="107" t="s">
        <v>225</v>
      </c>
      <c r="C46" s="107" t="s">
        <v>4</v>
      </c>
      <c r="D46" s="107" t="s">
        <v>8</v>
      </c>
      <c r="E46" s="107" t="str">
        <f t="shared" si="5"/>
        <v>5. CatastrophicLikely</v>
      </c>
      <c r="F46" s="107" t="str">
        <f>VLOOKUP(E46,Lookups!$E$2:$F$26,2,FALSE)</f>
        <v>Critical</v>
      </c>
      <c r="G46" s="108" t="s">
        <v>226</v>
      </c>
      <c r="H46" s="107" t="s">
        <v>26</v>
      </c>
      <c r="I46" s="107" t="s">
        <v>4</v>
      </c>
      <c r="J46" s="107" t="s">
        <v>10</v>
      </c>
      <c r="K46" s="107" t="str">
        <f t="shared" si="6"/>
        <v>5. CatastrophicUnlikely</v>
      </c>
      <c r="L46" s="107" t="str">
        <f>VLOOKUP(K46,Lookups!$E$2:$F$26,2,FALSE)</f>
        <v>High</v>
      </c>
      <c r="M46" s="79" t="s">
        <v>110</v>
      </c>
      <c r="N46" s="101"/>
      <c r="O46" s="102"/>
      <c r="P46" s="103"/>
      <c r="Q46" s="104"/>
    </row>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6">
    <mergeCell ref="B1:B2"/>
    <mergeCell ref="C1:F1"/>
    <mergeCell ref="G1:G2"/>
    <mergeCell ref="H1:H2"/>
    <mergeCell ref="I1:L1"/>
    <mergeCell ref="M1:M2"/>
    <mergeCell ref="N1:Q1"/>
    <mergeCell ref="J21:J23"/>
    <mergeCell ref="L21:L23"/>
    <mergeCell ref="M21:M23"/>
    <mergeCell ref="A1:A2"/>
    <mergeCell ref="A21:A23"/>
    <mergeCell ref="B21:B23"/>
    <mergeCell ref="C21:C23"/>
    <mergeCell ref="D21:D23"/>
    <mergeCell ref="F21:F23"/>
    <mergeCell ref="I21:I23"/>
    <mergeCell ref="L31:L32"/>
    <mergeCell ref="M31:M32"/>
    <mergeCell ref="A31:A32"/>
    <mergeCell ref="B31:B32"/>
    <mergeCell ref="C31:C32"/>
    <mergeCell ref="D31:D32"/>
    <mergeCell ref="F31:F32"/>
    <mergeCell ref="I31:I32"/>
    <mergeCell ref="J31:J32"/>
  </mergeCells>
  <conditionalFormatting sqref="F7 F16 F21:F22 F24 F26 F33:F35 L16 L21:L22 L24 L26 L34:L35">
    <cfRule type="cellIs" dxfId="6" priority="1" operator="equal">
      <formula>"Low"</formula>
    </cfRule>
  </conditionalFormatting>
  <conditionalFormatting sqref="F7 F16 F21:F22 F24 F26 F33:F35 L16 L21:L22 L24 L26 L34:L35">
    <cfRule type="cellIs" dxfId="0" priority="2" stopIfTrue="1" operator="equal">
      <formula>"Critical"</formula>
    </cfRule>
  </conditionalFormatting>
  <conditionalFormatting sqref="F7 F16 F21:F22 F24 F26 F33:F35 L16 L21:L22 L24 L26 L34:L35">
    <cfRule type="cellIs" dxfId="1" priority="3" stopIfTrue="1" operator="equal">
      <formula>"High"</formula>
    </cfRule>
  </conditionalFormatting>
  <conditionalFormatting sqref="F7 F16 F21:F22 F24 F26 F33:F35 L16 L21:L22 L24 L26 L34:L35">
    <cfRule type="cellIs" dxfId="7" priority="4" stopIfTrue="1" operator="equal">
      <formula>"Medium"</formula>
    </cfRule>
  </conditionalFormatting>
  <conditionalFormatting sqref="L13">
    <cfRule type="cellIs" dxfId="6" priority="5" operator="equal">
      <formula>"Low"</formula>
    </cfRule>
  </conditionalFormatting>
  <conditionalFormatting sqref="L13">
    <cfRule type="cellIs" dxfId="0" priority="6" stopIfTrue="1" operator="equal">
      <formula>"Critical"</formula>
    </cfRule>
  </conditionalFormatting>
  <conditionalFormatting sqref="L13">
    <cfRule type="cellIs" dxfId="1" priority="7" stopIfTrue="1" operator="equal">
      <formula>"High"</formula>
    </cfRule>
  </conditionalFormatting>
  <conditionalFormatting sqref="L13">
    <cfRule type="cellIs" dxfId="7" priority="8" stopIfTrue="1" operator="equal">
      <formula>"Medium"</formula>
    </cfRule>
  </conditionalFormatting>
  <conditionalFormatting sqref="F9:F10 L9:L10">
    <cfRule type="cellIs" dxfId="6" priority="9" operator="equal">
      <formula>"Low"</formula>
    </cfRule>
  </conditionalFormatting>
  <conditionalFormatting sqref="F9:F10 L9:L10">
    <cfRule type="cellIs" dxfId="0" priority="10" stopIfTrue="1" operator="equal">
      <formula>"Critical"</formula>
    </cfRule>
  </conditionalFormatting>
  <conditionalFormatting sqref="F9:F10 L9:L10">
    <cfRule type="cellIs" dxfId="1" priority="11" stopIfTrue="1" operator="equal">
      <formula>"High"</formula>
    </cfRule>
  </conditionalFormatting>
  <conditionalFormatting sqref="F9:F10 L9:L10">
    <cfRule type="cellIs" dxfId="7" priority="12" stopIfTrue="1" operator="equal">
      <formula>"Medium"</formula>
    </cfRule>
  </conditionalFormatting>
  <conditionalFormatting sqref="H1:I1 I2:J3 L2:L3 N1">
    <cfRule type="cellIs" dxfId="0" priority="13" stopIfTrue="1" operator="equal">
      <formula>"Critical"</formula>
    </cfRule>
  </conditionalFormatting>
  <conditionalFormatting sqref="H1:I1 I2:J3 L2:L3 N1">
    <cfRule type="cellIs" dxfId="1" priority="14" stopIfTrue="1" operator="equal">
      <formula>"High"</formula>
    </cfRule>
  </conditionalFormatting>
  <conditionalFormatting sqref="H1:I1 I2:J3 L2:L3 N1">
    <cfRule type="cellIs" dxfId="7" priority="15" stopIfTrue="1" operator="equal">
      <formula>"Medium"</formula>
    </cfRule>
  </conditionalFormatting>
  <conditionalFormatting sqref="F8:F9 L8:L10">
    <cfRule type="cellIs" dxfId="6" priority="16" operator="equal">
      <formula>"Low"</formula>
    </cfRule>
  </conditionalFormatting>
  <conditionalFormatting sqref="F8:F9 L8:L10">
    <cfRule type="cellIs" dxfId="0" priority="17" stopIfTrue="1" operator="equal">
      <formula>"Critical"</formula>
    </cfRule>
  </conditionalFormatting>
  <conditionalFormatting sqref="F8:F9 L8:L10">
    <cfRule type="cellIs" dxfId="1" priority="18" stopIfTrue="1" operator="equal">
      <formula>"High"</formula>
    </cfRule>
  </conditionalFormatting>
  <conditionalFormatting sqref="F8:F9 L8:L10">
    <cfRule type="cellIs" dxfId="7" priority="19" stopIfTrue="1" operator="equal">
      <formula>"Medium"</formula>
    </cfRule>
  </conditionalFormatting>
  <conditionalFormatting sqref="L7">
    <cfRule type="cellIs" dxfId="6" priority="20" operator="equal">
      <formula>"Low"</formula>
    </cfRule>
  </conditionalFormatting>
  <conditionalFormatting sqref="L7">
    <cfRule type="cellIs" dxfId="0" priority="21" stopIfTrue="1" operator="equal">
      <formula>"Critical"</formula>
    </cfRule>
  </conditionalFormatting>
  <conditionalFormatting sqref="L7">
    <cfRule type="cellIs" dxfId="1" priority="22" stopIfTrue="1" operator="equal">
      <formula>"High"</formula>
    </cfRule>
  </conditionalFormatting>
  <conditionalFormatting sqref="L7">
    <cfRule type="cellIs" dxfId="7" priority="23" stopIfTrue="1" operator="equal">
      <formula>"Medium"</formula>
    </cfRule>
  </conditionalFormatting>
  <conditionalFormatting sqref="G9:G11 G13">
    <cfRule type="cellIs" dxfId="8" priority="24" operator="equal">
      <formula>"Yes"</formula>
    </cfRule>
  </conditionalFormatting>
  <conditionalFormatting sqref="G9:G11 G13">
    <cfRule type="cellIs" dxfId="9" priority="25" operator="equal">
      <formula>"""Yes"""</formula>
    </cfRule>
  </conditionalFormatting>
  <conditionalFormatting sqref="L8:L10">
    <cfRule type="cellIs" dxfId="6" priority="26" operator="equal">
      <formula>"Low"</formula>
    </cfRule>
  </conditionalFormatting>
  <conditionalFormatting sqref="L8:L10">
    <cfRule type="cellIs" dxfId="0" priority="27" stopIfTrue="1" operator="equal">
      <formula>"Critical"</formula>
    </cfRule>
  </conditionalFormatting>
  <conditionalFormatting sqref="L8:L10">
    <cfRule type="cellIs" dxfId="1" priority="28" stopIfTrue="1" operator="equal">
      <formula>"High"</formula>
    </cfRule>
  </conditionalFormatting>
  <conditionalFormatting sqref="L8:L10">
    <cfRule type="cellIs" dxfId="7" priority="29" stopIfTrue="1" operator="equal">
      <formula>"Medium"</formula>
    </cfRule>
  </conditionalFormatting>
  <conditionalFormatting sqref="F8:F9">
    <cfRule type="cellIs" dxfId="6" priority="30" operator="equal">
      <formula>"Low"</formula>
    </cfRule>
  </conditionalFormatting>
  <conditionalFormatting sqref="F8:F9">
    <cfRule type="cellIs" dxfId="0" priority="31" stopIfTrue="1" operator="equal">
      <formula>"Critical"</formula>
    </cfRule>
  </conditionalFormatting>
  <conditionalFormatting sqref="F8:F9">
    <cfRule type="cellIs" dxfId="1" priority="32" stopIfTrue="1" operator="equal">
      <formula>"High"</formula>
    </cfRule>
  </conditionalFormatting>
  <conditionalFormatting sqref="F8:F9">
    <cfRule type="cellIs" dxfId="7" priority="33" stopIfTrue="1" operator="equal">
      <formula>"Medium"</formula>
    </cfRule>
  </conditionalFormatting>
  <conditionalFormatting sqref="L16">
    <cfRule type="cellIs" dxfId="6" priority="34" operator="equal">
      <formula>"Low"</formula>
    </cfRule>
  </conditionalFormatting>
  <conditionalFormatting sqref="L16">
    <cfRule type="cellIs" dxfId="0" priority="35" stopIfTrue="1" operator="equal">
      <formula>"Critical"</formula>
    </cfRule>
  </conditionalFormatting>
  <conditionalFormatting sqref="L16">
    <cfRule type="cellIs" dxfId="1" priority="36" stopIfTrue="1" operator="equal">
      <formula>"High"</formula>
    </cfRule>
  </conditionalFormatting>
  <conditionalFormatting sqref="L16">
    <cfRule type="cellIs" dxfId="7" priority="37" stopIfTrue="1" operator="equal">
      <formula>"Medium"</formula>
    </cfRule>
  </conditionalFormatting>
  <conditionalFormatting sqref="F14 L14">
    <cfRule type="cellIs" dxfId="6" priority="38" operator="equal">
      <formula>"Low"</formula>
    </cfRule>
  </conditionalFormatting>
  <conditionalFormatting sqref="F14 L14">
    <cfRule type="cellIs" dxfId="0" priority="39" stopIfTrue="1" operator="equal">
      <formula>"Critical"</formula>
    </cfRule>
  </conditionalFormatting>
  <conditionalFormatting sqref="F14 L14">
    <cfRule type="cellIs" dxfId="1" priority="40" stopIfTrue="1" operator="equal">
      <formula>"High"</formula>
    </cfRule>
  </conditionalFormatting>
  <conditionalFormatting sqref="F14 L14">
    <cfRule type="cellIs" dxfId="7" priority="41" stopIfTrue="1" operator="equal">
      <formula>"Medium"</formula>
    </cfRule>
  </conditionalFormatting>
  <conditionalFormatting sqref="F13">
    <cfRule type="cellIs" dxfId="1" priority="42" stopIfTrue="1" operator="equal">
      <formula>"High"</formula>
    </cfRule>
  </conditionalFormatting>
  <conditionalFormatting sqref="F13">
    <cfRule type="cellIs" dxfId="7" priority="43" stopIfTrue="1" operator="equal">
      <formula>"Medium"</formula>
    </cfRule>
  </conditionalFormatting>
  <conditionalFormatting sqref="F13">
    <cfRule type="cellIs" dxfId="6" priority="44" operator="equal">
      <formula>"Low"</formula>
    </cfRule>
  </conditionalFormatting>
  <conditionalFormatting sqref="F13">
    <cfRule type="cellIs" dxfId="0" priority="45" stopIfTrue="1" operator="equal">
      <formula>"Critical"</formula>
    </cfRule>
  </conditionalFormatting>
  <conditionalFormatting sqref="F15:F16 L15:L16">
    <cfRule type="cellIs" dxfId="6" priority="46" operator="equal">
      <formula>"Low"</formula>
    </cfRule>
  </conditionalFormatting>
  <conditionalFormatting sqref="F15:F16 L15:L16">
    <cfRule type="cellIs" dxfId="0" priority="47" stopIfTrue="1" operator="equal">
      <formula>"Critical"</formula>
    </cfRule>
  </conditionalFormatting>
  <conditionalFormatting sqref="F15:F16 L15:L16">
    <cfRule type="cellIs" dxfId="1" priority="48" stopIfTrue="1" operator="equal">
      <formula>"High"</formula>
    </cfRule>
  </conditionalFormatting>
  <conditionalFormatting sqref="F15:F16 L15:L16">
    <cfRule type="cellIs" dxfId="7" priority="49" stopIfTrue="1" operator="equal">
      <formula>"Medium"</formula>
    </cfRule>
  </conditionalFormatting>
  <conditionalFormatting sqref="F17 L17">
    <cfRule type="cellIs" dxfId="6" priority="50" operator="equal">
      <formula>"Low"</formula>
    </cfRule>
  </conditionalFormatting>
  <conditionalFormatting sqref="F17 L17">
    <cfRule type="cellIs" dxfId="0" priority="51" stopIfTrue="1" operator="equal">
      <formula>"Critical"</formula>
    </cfRule>
  </conditionalFormatting>
  <conditionalFormatting sqref="F17 L17">
    <cfRule type="cellIs" dxfId="1" priority="52" stopIfTrue="1" operator="equal">
      <formula>"High"</formula>
    </cfRule>
  </conditionalFormatting>
  <conditionalFormatting sqref="F17 L17">
    <cfRule type="cellIs" dxfId="7" priority="53" stopIfTrue="1" operator="equal">
      <formula>"Medium"</formula>
    </cfRule>
  </conditionalFormatting>
  <conditionalFormatting sqref="F18 L18">
    <cfRule type="cellIs" dxfId="6" priority="54" operator="equal">
      <formula>"Low"</formula>
    </cfRule>
  </conditionalFormatting>
  <conditionalFormatting sqref="F18 L18">
    <cfRule type="cellIs" dxfId="0" priority="55" stopIfTrue="1" operator="equal">
      <formula>"Critical"</formula>
    </cfRule>
  </conditionalFormatting>
  <conditionalFormatting sqref="F18 L18">
    <cfRule type="cellIs" dxfId="1" priority="56" stopIfTrue="1" operator="equal">
      <formula>"High"</formula>
    </cfRule>
  </conditionalFormatting>
  <conditionalFormatting sqref="F18 L18">
    <cfRule type="cellIs" dxfId="7" priority="57" stopIfTrue="1" operator="equal">
      <formula>"Medium"</formula>
    </cfRule>
  </conditionalFormatting>
  <conditionalFormatting sqref="F19:F20 F27 L19:L20 L27">
    <cfRule type="cellIs" dxfId="6" priority="58" operator="equal">
      <formula>"Low"</formula>
    </cfRule>
  </conditionalFormatting>
  <conditionalFormatting sqref="F19:F20 F27 L19:L20 L27">
    <cfRule type="cellIs" dxfId="0" priority="59" stopIfTrue="1" operator="equal">
      <formula>"Critical"</formula>
    </cfRule>
  </conditionalFormatting>
  <conditionalFormatting sqref="F19:F20 F27 L19:L20 L27">
    <cfRule type="cellIs" dxfId="1" priority="60" stopIfTrue="1" operator="equal">
      <formula>"High"</formula>
    </cfRule>
  </conditionalFormatting>
  <conditionalFormatting sqref="F19:F20 F27 L19:L20 L27">
    <cfRule type="cellIs" dxfId="7" priority="61" stopIfTrue="1" operator="equal">
      <formula>"Medium"</formula>
    </cfRule>
  </conditionalFormatting>
  <conditionalFormatting sqref="F28:F29 L28:L29">
    <cfRule type="cellIs" dxfId="6" priority="62" operator="equal">
      <formula>"Low"</formula>
    </cfRule>
  </conditionalFormatting>
  <conditionalFormatting sqref="F28:F29 L28:L29">
    <cfRule type="cellIs" dxfId="0" priority="63" stopIfTrue="1" operator="equal">
      <formula>"Critical"</formula>
    </cfRule>
  </conditionalFormatting>
  <conditionalFormatting sqref="F28:F29 L28:L29">
    <cfRule type="cellIs" dxfId="1" priority="64" stopIfTrue="1" operator="equal">
      <formula>"High"</formula>
    </cfRule>
  </conditionalFormatting>
  <conditionalFormatting sqref="F28:F29 L28:L29">
    <cfRule type="cellIs" dxfId="7" priority="65" stopIfTrue="1" operator="equal">
      <formula>"Medium"</formula>
    </cfRule>
  </conditionalFormatting>
  <conditionalFormatting sqref="F30 L30">
    <cfRule type="cellIs" dxfId="6" priority="66" operator="equal">
      <formula>"Low"</formula>
    </cfRule>
  </conditionalFormatting>
  <conditionalFormatting sqref="F30 L30">
    <cfRule type="cellIs" dxfId="0" priority="67" stopIfTrue="1" operator="equal">
      <formula>"Critical"</formula>
    </cfRule>
  </conditionalFormatting>
  <conditionalFormatting sqref="F30 L30">
    <cfRule type="cellIs" dxfId="1" priority="68" stopIfTrue="1" operator="equal">
      <formula>"High"</formula>
    </cfRule>
  </conditionalFormatting>
  <conditionalFormatting sqref="F30 L30">
    <cfRule type="cellIs" dxfId="7" priority="69" stopIfTrue="1" operator="equal">
      <formula>"Medium"</formula>
    </cfRule>
  </conditionalFormatting>
  <conditionalFormatting sqref="F5 L5">
    <cfRule type="cellIs" dxfId="6" priority="70" operator="equal">
      <formula>"Low"</formula>
    </cfRule>
  </conditionalFormatting>
  <conditionalFormatting sqref="F5 L5">
    <cfRule type="cellIs" dxfId="0" priority="71" stopIfTrue="1" operator="equal">
      <formula>"Critical"</formula>
    </cfRule>
  </conditionalFormatting>
  <conditionalFormatting sqref="F5 L5">
    <cfRule type="cellIs" dxfId="1" priority="72" stopIfTrue="1" operator="equal">
      <formula>"High"</formula>
    </cfRule>
  </conditionalFormatting>
  <conditionalFormatting sqref="F5 L5">
    <cfRule type="cellIs" dxfId="7" priority="73" stopIfTrue="1" operator="equal">
      <formula>"Medium"</formula>
    </cfRule>
  </conditionalFormatting>
  <conditionalFormatting sqref="F11">
    <cfRule type="cellIs" dxfId="6" priority="74" operator="equal">
      <formula>"Low"</formula>
    </cfRule>
  </conditionalFormatting>
  <conditionalFormatting sqref="F11">
    <cfRule type="cellIs" dxfId="0" priority="75" stopIfTrue="1" operator="equal">
      <formula>"Critical"</formula>
    </cfRule>
  </conditionalFormatting>
  <conditionalFormatting sqref="F11">
    <cfRule type="cellIs" dxfId="1" priority="76" stopIfTrue="1" operator="equal">
      <formula>"High"</formula>
    </cfRule>
  </conditionalFormatting>
  <conditionalFormatting sqref="F11">
    <cfRule type="cellIs" dxfId="7" priority="77" stopIfTrue="1" operator="equal">
      <formula>"Medium"</formula>
    </cfRule>
  </conditionalFormatting>
  <conditionalFormatting sqref="L11">
    <cfRule type="cellIs" dxfId="6" priority="78" operator="equal">
      <formula>"Low"</formula>
    </cfRule>
  </conditionalFormatting>
  <conditionalFormatting sqref="L11">
    <cfRule type="cellIs" dxfId="0" priority="79" stopIfTrue="1" operator="equal">
      <formula>"Critical"</formula>
    </cfRule>
  </conditionalFormatting>
  <conditionalFormatting sqref="L11">
    <cfRule type="cellIs" dxfId="1" priority="80" stopIfTrue="1" operator="equal">
      <formula>"High"</formula>
    </cfRule>
  </conditionalFormatting>
  <conditionalFormatting sqref="L11">
    <cfRule type="cellIs" dxfId="7" priority="81" stopIfTrue="1" operator="equal">
      <formula>"Medium"</formula>
    </cfRule>
  </conditionalFormatting>
  <conditionalFormatting sqref="G12">
    <cfRule type="cellIs" dxfId="8" priority="82" operator="equal">
      <formula>"Yes"</formula>
    </cfRule>
  </conditionalFormatting>
  <conditionalFormatting sqref="G12">
    <cfRule type="cellIs" dxfId="9" priority="83" operator="equal">
      <formula>"""Yes"""</formula>
    </cfRule>
  </conditionalFormatting>
  <conditionalFormatting sqref="F12">
    <cfRule type="cellIs" dxfId="6" priority="84" operator="equal">
      <formula>"Low"</formula>
    </cfRule>
  </conditionalFormatting>
  <conditionalFormatting sqref="F12">
    <cfRule type="cellIs" dxfId="0" priority="85" stopIfTrue="1" operator="equal">
      <formula>"Critical"</formula>
    </cfRule>
  </conditionalFormatting>
  <conditionalFormatting sqref="F12">
    <cfRule type="cellIs" dxfId="1" priority="86" stopIfTrue="1" operator="equal">
      <formula>"High"</formula>
    </cfRule>
  </conditionalFormatting>
  <conditionalFormatting sqref="F12">
    <cfRule type="cellIs" dxfId="7" priority="87" stopIfTrue="1" operator="equal">
      <formula>"Medium"</formula>
    </cfRule>
  </conditionalFormatting>
  <conditionalFormatting sqref="L12">
    <cfRule type="cellIs" dxfId="6" priority="88" operator="equal">
      <formula>"Low"</formula>
    </cfRule>
  </conditionalFormatting>
  <conditionalFormatting sqref="L12">
    <cfRule type="cellIs" dxfId="0" priority="89" stopIfTrue="1" operator="equal">
      <formula>"Critical"</formula>
    </cfRule>
  </conditionalFormatting>
  <conditionalFormatting sqref="L12">
    <cfRule type="cellIs" dxfId="1" priority="90" stopIfTrue="1" operator="equal">
      <formula>"High"</formula>
    </cfRule>
  </conditionalFormatting>
  <conditionalFormatting sqref="L12">
    <cfRule type="cellIs" dxfId="7" priority="91" stopIfTrue="1" operator="equal">
      <formula>"Medium"</formula>
    </cfRule>
  </conditionalFormatting>
  <conditionalFormatting sqref="F4:F5 L4:M5">
    <cfRule type="cellIs" dxfId="6" priority="92" operator="equal">
      <formula>"Low"</formula>
    </cfRule>
  </conditionalFormatting>
  <conditionalFormatting sqref="F4:F5 L4:M5">
    <cfRule type="cellIs" dxfId="0" priority="93" stopIfTrue="1" operator="equal">
      <formula>"Critical"</formula>
    </cfRule>
  </conditionalFormatting>
  <conditionalFormatting sqref="F4:F5 L4:M5">
    <cfRule type="cellIs" dxfId="1" priority="94" stopIfTrue="1" operator="equal">
      <formula>"High"</formula>
    </cfRule>
  </conditionalFormatting>
  <conditionalFormatting sqref="F4:F5 L4:M5">
    <cfRule type="cellIs" dxfId="7" priority="95" stopIfTrue="1" operator="equal">
      <formula>"Medium"</formula>
    </cfRule>
  </conditionalFormatting>
  <conditionalFormatting sqref="L4:M5">
    <cfRule type="cellIs" dxfId="6" priority="96" operator="equal">
      <formula>"Low"</formula>
    </cfRule>
  </conditionalFormatting>
  <conditionalFormatting sqref="L4:M5">
    <cfRule type="cellIs" dxfId="0" priority="97" stopIfTrue="1" operator="equal">
      <formula>"Critical"</formula>
    </cfRule>
  </conditionalFormatting>
  <conditionalFormatting sqref="L4:M5">
    <cfRule type="cellIs" dxfId="1" priority="98" stopIfTrue="1" operator="equal">
      <formula>"High"</formula>
    </cfRule>
  </conditionalFormatting>
  <conditionalFormatting sqref="L4:M5">
    <cfRule type="cellIs" dxfId="7" priority="99" stopIfTrue="1" operator="equal">
      <formula>"Medium"</formula>
    </cfRule>
  </conditionalFormatting>
  <conditionalFormatting sqref="L25">
    <cfRule type="cellIs" dxfId="6" priority="100" operator="equal">
      <formula>"Low"</formula>
    </cfRule>
  </conditionalFormatting>
  <conditionalFormatting sqref="F25">
    <cfRule type="cellIs" dxfId="6" priority="101" operator="equal">
      <formula>"Low"</formula>
    </cfRule>
  </conditionalFormatting>
  <conditionalFormatting sqref="F25">
    <cfRule type="cellIs" dxfId="0" priority="102" stopIfTrue="1" operator="equal">
      <formula>"Critical"</formula>
    </cfRule>
  </conditionalFormatting>
  <conditionalFormatting sqref="F25">
    <cfRule type="cellIs" dxfId="1" priority="103" stopIfTrue="1" operator="equal">
      <formula>"High"</formula>
    </cfRule>
  </conditionalFormatting>
  <conditionalFormatting sqref="F25">
    <cfRule type="cellIs" dxfId="7" priority="104" stopIfTrue="1" operator="equal">
      <formula>"Medium"</formula>
    </cfRule>
  </conditionalFormatting>
  <conditionalFormatting sqref="L25">
    <cfRule type="cellIs" dxfId="0" priority="105" stopIfTrue="1" operator="equal">
      <formula>"Critical"</formula>
    </cfRule>
  </conditionalFormatting>
  <conditionalFormatting sqref="L25">
    <cfRule type="cellIs" dxfId="1" priority="106" stopIfTrue="1" operator="equal">
      <formula>"High"</formula>
    </cfRule>
  </conditionalFormatting>
  <conditionalFormatting sqref="L25">
    <cfRule type="cellIs" dxfId="7" priority="107" stopIfTrue="1" operator="equal">
      <formula>"Medium"</formula>
    </cfRule>
  </conditionalFormatting>
  <conditionalFormatting sqref="F37 L37">
    <cfRule type="cellIs" dxfId="6" priority="108" operator="equal">
      <formula>"Low"</formula>
    </cfRule>
  </conditionalFormatting>
  <conditionalFormatting sqref="F37 L37">
    <cfRule type="cellIs" dxfId="0" priority="109" stopIfTrue="1" operator="equal">
      <formula>"Critical"</formula>
    </cfRule>
  </conditionalFormatting>
  <conditionalFormatting sqref="F37 L37">
    <cfRule type="cellIs" dxfId="1" priority="110" stopIfTrue="1" operator="equal">
      <formula>"High"</formula>
    </cfRule>
  </conditionalFormatting>
  <conditionalFormatting sqref="F37 L37">
    <cfRule type="cellIs" dxfId="7" priority="111" stopIfTrue="1" operator="equal">
      <formula>"Medium"</formula>
    </cfRule>
  </conditionalFormatting>
  <conditionalFormatting sqref="F42 F46">
    <cfRule type="cellIs" dxfId="6" priority="112" operator="equal">
      <formula>"Low"</formula>
    </cfRule>
  </conditionalFormatting>
  <conditionalFormatting sqref="F42 F46">
    <cfRule type="cellIs" dxfId="0" priority="113" stopIfTrue="1" operator="equal">
      <formula>"Critical"</formula>
    </cfRule>
  </conditionalFormatting>
  <conditionalFormatting sqref="F42 F46">
    <cfRule type="cellIs" dxfId="1" priority="114" stopIfTrue="1" operator="equal">
      <formula>"High"</formula>
    </cfRule>
  </conditionalFormatting>
  <conditionalFormatting sqref="F42 F46">
    <cfRule type="cellIs" dxfId="7" priority="115" stopIfTrue="1" operator="equal">
      <formula>"Medium"</formula>
    </cfRule>
  </conditionalFormatting>
  <conditionalFormatting sqref="L42 L46">
    <cfRule type="cellIs" dxfId="6" priority="116" operator="equal">
      <formula>"Low"</formula>
    </cfRule>
  </conditionalFormatting>
  <conditionalFormatting sqref="L42 L46">
    <cfRule type="cellIs" dxfId="0" priority="117" stopIfTrue="1" operator="equal">
      <formula>"Critical"</formula>
    </cfRule>
  </conditionalFormatting>
  <conditionalFormatting sqref="L42 L46">
    <cfRule type="cellIs" dxfId="1" priority="118" stopIfTrue="1" operator="equal">
      <formula>"High"</formula>
    </cfRule>
  </conditionalFormatting>
  <conditionalFormatting sqref="L42 L46">
    <cfRule type="cellIs" dxfId="7" priority="119" stopIfTrue="1" operator="equal">
      <formula>"Medium"</formula>
    </cfRule>
  </conditionalFormatting>
  <conditionalFormatting sqref="F38">
    <cfRule type="cellIs" dxfId="6" priority="120" operator="equal">
      <formula>"Low"</formula>
    </cfRule>
  </conditionalFormatting>
  <conditionalFormatting sqref="F38">
    <cfRule type="cellIs" dxfId="0" priority="121" stopIfTrue="1" operator="equal">
      <formula>"Critical"</formula>
    </cfRule>
  </conditionalFormatting>
  <conditionalFormatting sqref="F38">
    <cfRule type="cellIs" dxfId="1" priority="122" stopIfTrue="1" operator="equal">
      <formula>"High"</formula>
    </cfRule>
  </conditionalFormatting>
  <conditionalFormatting sqref="F38">
    <cfRule type="cellIs" dxfId="7" priority="123" stopIfTrue="1" operator="equal">
      <formula>"Medium"</formula>
    </cfRule>
  </conditionalFormatting>
  <conditionalFormatting sqref="L38">
    <cfRule type="cellIs" dxfId="6" priority="124" operator="equal">
      <formula>"Low"</formula>
    </cfRule>
  </conditionalFormatting>
  <conditionalFormatting sqref="L38">
    <cfRule type="cellIs" dxfId="0" priority="125" stopIfTrue="1" operator="equal">
      <formula>"Critical"</formula>
    </cfRule>
  </conditionalFormatting>
  <conditionalFormatting sqref="L38">
    <cfRule type="cellIs" dxfId="1" priority="126" stopIfTrue="1" operator="equal">
      <formula>"High"</formula>
    </cfRule>
  </conditionalFormatting>
  <conditionalFormatting sqref="L38">
    <cfRule type="cellIs" dxfId="7" priority="127" stopIfTrue="1" operator="equal">
      <formula>"Medium"</formula>
    </cfRule>
  </conditionalFormatting>
  <conditionalFormatting sqref="L33">
    <cfRule type="cellIs" dxfId="6" priority="128" operator="equal">
      <formula>"Low"</formula>
    </cfRule>
  </conditionalFormatting>
  <conditionalFormatting sqref="L33">
    <cfRule type="cellIs" dxfId="0" priority="129" stopIfTrue="1" operator="equal">
      <formula>"Critical"</formula>
    </cfRule>
  </conditionalFormatting>
  <conditionalFormatting sqref="L33">
    <cfRule type="cellIs" dxfId="1" priority="130" stopIfTrue="1" operator="equal">
      <formula>"High"</formula>
    </cfRule>
  </conditionalFormatting>
  <conditionalFormatting sqref="L33">
    <cfRule type="cellIs" dxfId="7" priority="131" stopIfTrue="1" operator="equal">
      <formula>"Medium"</formula>
    </cfRule>
  </conditionalFormatting>
  <conditionalFormatting sqref="M16">
    <cfRule type="cellIs" dxfId="6" priority="132" operator="equal">
      <formula>"Low"</formula>
    </cfRule>
  </conditionalFormatting>
  <conditionalFormatting sqref="M16">
    <cfRule type="cellIs" dxfId="0" priority="133" stopIfTrue="1" operator="equal">
      <formula>"Critical"</formula>
    </cfRule>
  </conditionalFormatting>
  <conditionalFormatting sqref="M16">
    <cfRule type="cellIs" dxfId="1" priority="134" stopIfTrue="1" operator="equal">
      <formula>"High"</formula>
    </cfRule>
  </conditionalFormatting>
  <conditionalFormatting sqref="M16">
    <cfRule type="cellIs" dxfId="7" priority="135" stopIfTrue="1" operator="equal">
      <formula>"Medium"</formula>
    </cfRule>
  </conditionalFormatting>
  <conditionalFormatting sqref="M16">
    <cfRule type="cellIs" dxfId="6" priority="136" operator="equal">
      <formula>"Low"</formula>
    </cfRule>
  </conditionalFormatting>
  <conditionalFormatting sqref="M16">
    <cfRule type="cellIs" dxfId="0" priority="137" stopIfTrue="1" operator="equal">
      <formula>"Critical"</formula>
    </cfRule>
  </conditionalFormatting>
  <conditionalFormatting sqref="M16">
    <cfRule type="cellIs" dxfId="1" priority="138" stopIfTrue="1" operator="equal">
      <formula>"High"</formula>
    </cfRule>
  </conditionalFormatting>
  <conditionalFormatting sqref="M16">
    <cfRule type="cellIs" dxfId="7" priority="139" stopIfTrue="1" operator="equal">
      <formula>"Medium"</formula>
    </cfRule>
  </conditionalFormatting>
  <conditionalFormatting sqref="M7">
    <cfRule type="cellIs" dxfId="6" priority="140" operator="equal">
      <formula>"Low"</formula>
    </cfRule>
  </conditionalFormatting>
  <conditionalFormatting sqref="M7">
    <cfRule type="cellIs" dxfId="0" priority="141" stopIfTrue="1" operator="equal">
      <formula>"Critical"</formula>
    </cfRule>
  </conditionalFormatting>
  <conditionalFormatting sqref="M7">
    <cfRule type="cellIs" dxfId="1" priority="142" stopIfTrue="1" operator="equal">
      <formula>"High"</formula>
    </cfRule>
  </conditionalFormatting>
  <conditionalFormatting sqref="M7">
    <cfRule type="cellIs" dxfId="7" priority="143" stopIfTrue="1" operator="equal">
      <formula>"Medium"</formula>
    </cfRule>
  </conditionalFormatting>
  <conditionalFormatting sqref="M7">
    <cfRule type="cellIs" dxfId="6" priority="144" operator="equal">
      <formula>"Low"</formula>
    </cfRule>
  </conditionalFormatting>
  <conditionalFormatting sqref="M7">
    <cfRule type="cellIs" dxfId="0" priority="145" stopIfTrue="1" operator="equal">
      <formula>"Critical"</formula>
    </cfRule>
  </conditionalFormatting>
  <conditionalFormatting sqref="M7">
    <cfRule type="cellIs" dxfId="1" priority="146" stopIfTrue="1" operator="equal">
      <formula>"High"</formula>
    </cfRule>
  </conditionalFormatting>
  <conditionalFormatting sqref="M7">
    <cfRule type="cellIs" dxfId="7" priority="147" stopIfTrue="1" operator="equal">
      <formula>"Medium"</formula>
    </cfRule>
  </conditionalFormatting>
  <conditionalFormatting sqref="M8">
    <cfRule type="cellIs" dxfId="6" priority="148" operator="equal">
      <formula>"Low"</formula>
    </cfRule>
  </conditionalFormatting>
  <conditionalFormatting sqref="M8">
    <cfRule type="cellIs" dxfId="0" priority="149" stopIfTrue="1" operator="equal">
      <formula>"Critical"</formula>
    </cfRule>
  </conditionalFormatting>
  <conditionalFormatting sqref="M8">
    <cfRule type="cellIs" dxfId="1" priority="150" stopIfTrue="1" operator="equal">
      <formula>"High"</formula>
    </cfRule>
  </conditionalFormatting>
  <conditionalFormatting sqref="M8">
    <cfRule type="cellIs" dxfId="7" priority="151" stopIfTrue="1" operator="equal">
      <formula>"Medium"</formula>
    </cfRule>
  </conditionalFormatting>
  <conditionalFormatting sqref="M8">
    <cfRule type="cellIs" dxfId="6" priority="152" operator="equal">
      <formula>"Low"</formula>
    </cfRule>
  </conditionalFormatting>
  <conditionalFormatting sqref="M8">
    <cfRule type="cellIs" dxfId="0" priority="153" stopIfTrue="1" operator="equal">
      <formula>"Critical"</formula>
    </cfRule>
  </conditionalFormatting>
  <conditionalFormatting sqref="M8">
    <cfRule type="cellIs" dxfId="1" priority="154" stopIfTrue="1" operator="equal">
      <formula>"High"</formula>
    </cfRule>
  </conditionalFormatting>
  <conditionalFormatting sqref="M8">
    <cfRule type="cellIs" dxfId="7" priority="155" stopIfTrue="1" operator="equal">
      <formula>"Medium"</formula>
    </cfRule>
  </conditionalFormatting>
  <conditionalFormatting sqref="M9:M10">
    <cfRule type="cellIs" dxfId="6" priority="156" operator="equal">
      <formula>"Low"</formula>
    </cfRule>
  </conditionalFormatting>
  <conditionalFormatting sqref="M9:M10">
    <cfRule type="cellIs" dxfId="0" priority="157" stopIfTrue="1" operator="equal">
      <formula>"Critical"</formula>
    </cfRule>
  </conditionalFormatting>
  <conditionalFormatting sqref="M9:M10">
    <cfRule type="cellIs" dxfId="1" priority="158" stopIfTrue="1" operator="equal">
      <formula>"High"</formula>
    </cfRule>
  </conditionalFormatting>
  <conditionalFormatting sqref="M9:M10">
    <cfRule type="cellIs" dxfId="7" priority="159" stopIfTrue="1" operator="equal">
      <formula>"Medium"</formula>
    </cfRule>
  </conditionalFormatting>
  <conditionalFormatting sqref="M9:M10">
    <cfRule type="cellIs" dxfId="6" priority="160" operator="equal">
      <formula>"Low"</formula>
    </cfRule>
  </conditionalFormatting>
  <conditionalFormatting sqref="M9:M10">
    <cfRule type="cellIs" dxfId="0" priority="161" stopIfTrue="1" operator="equal">
      <formula>"Critical"</formula>
    </cfRule>
  </conditionalFormatting>
  <conditionalFormatting sqref="M9:M10">
    <cfRule type="cellIs" dxfId="1" priority="162" stopIfTrue="1" operator="equal">
      <formula>"High"</formula>
    </cfRule>
  </conditionalFormatting>
  <conditionalFormatting sqref="M9:M10">
    <cfRule type="cellIs" dxfId="7" priority="163" stopIfTrue="1" operator="equal">
      <formula>"Medium"</formula>
    </cfRule>
  </conditionalFormatting>
  <conditionalFormatting sqref="M11">
    <cfRule type="cellIs" dxfId="6" priority="164" operator="equal">
      <formula>"Low"</formula>
    </cfRule>
  </conditionalFormatting>
  <conditionalFormatting sqref="M11">
    <cfRule type="cellIs" dxfId="0" priority="165" stopIfTrue="1" operator="equal">
      <formula>"Critical"</formula>
    </cfRule>
  </conditionalFormatting>
  <conditionalFormatting sqref="M11">
    <cfRule type="cellIs" dxfId="1" priority="166" stopIfTrue="1" operator="equal">
      <formula>"High"</formula>
    </cfRule>
  </conditionalFormatting>
  <conditionalFormatting sqref="M11">
    <cfRule type="cellIs" dxfId="7" priority="167" stopIfTrue="1" operator="equal">
      <formula>"Medium"</formula>
    </cfRule>
  </conditionalFormatting>
  <conditionalFormatting sqref="M11">
    <cfRule type="cellIs" dxfId="6" priority="168" operator="equal">
      <formula>"Low"</formula>
    </cfRule>
  </conditionalFormatting>
  <conditionalFormatting sqref="M11">
    <cfRule type="cellIs" dxfId="0" priority="169" stopIfTrue="1" operator="equal">
      <formula>"Critical"</formula>
    </cfRule>
  </conditionalFormatting>
  <conditionalFormatting sqref="M11">
    <cfRule type="cellIs" dxfId="1" priority="170" stopIfTrue="1" operator="equal">
      <formula>"High"</formula>
    </cfRule>
  </conditionalFormatting>
  <conditionalFormatting sqref="M11">
    <cfRule type="cellIs" dxfId="7" priority="171" stopIfTrue="1" operator="equal">
      <formula>"Medium"</formula>
    </cfRule>
  </conditionalFormatting>
  <conditionalFormatting sqref="M12">
    <cfRule type="cellIs" dxfId="6" priority="172" operator="equal">
      <formula>"Low"</formula>
    </cfRule>
  </conditionalFormatting>
  <conditionalFormatting sqref="M12">
    <cfRule type="cellIs" dxfId="0" priority="173" stopIfTrue="1" operator="equal">
      <formula>"Critical"</formula>
    </cfRule>
  </conditionalFormatting>
  <conditionalFormatting sqref="M12">
    <cfRule type="cellIs" dxfId="1" priority="174" stopIfTrue="1" operator="equal">
      <formula>"High"</formula>
    </cfRule>
  </conditionalFormatting>
  <conditionalFormatting sqref="M12">
    <cfRule type="cellIs" dxfId="7" priority="175" stopIfTrue="1" operator="equal">
      <formula>"Medium"</formula>
    </cfRule>
  </conditionalFormatting>
  <conditionalFormatting sqref="M12">
    <cfRule type="cellIs" dxfId="6" priority="176" operator="equal">
      <formula>"Low"</formula>
    </cfRule>
  </conditionalFormatting>
  <conditionalFormatting sqref="M12">
    <cfRule type="cellIs" dxfId="0" priority="177" stopIfTrue="1" operator="equal">
      <formula>"Critical"</formula>
    </cfRule>
  </conditionalFormatting>
  <conditionalFormatting sqref="M12">
    <cfRule type="cellIs" dxfId="1" priority="178" stopIfTrue="1" operator="equal">
      <formula>"High"</formula>
    </cfRule>
  </conditionalFormatting>
  <conditionalFormatting sqref="M12">
    <cfRule type="cellIs" dxfId="7" priority="179" stopIfTrue="1" operator="equal">
      <formula>"Medium"</formula>
    </cfRule>
  </conditionalFormatting>
  <conditionalFormatting sqref="M13">
    <cfRule type="cellIs" dxfId="6" priority="180" operator="equal">
      <formula>"Low"</formula>
    </cfRule>
  </conditionalFormatting>
  <conditionalFormatting sqref="M13">
    <cfRule type="cellIs" dxfId="0" priority="181" stopIfTrue="1" operator="equal">
      <formula>"Critical"</formula>
    </cfRule>
  </conditionalFormatting>
  <conditionalFormatting sqref="M13">
    <cfRule type="cellIs" dxfId="1" priority="182" stopIfTrue="1" operator="equal">
      <formula>"High"</formula>
    </cfRule>
  </conditionalFormatting>
  <conditionalFormatting sqref="M13">
    <cfRule type="cellIs" dxfId="7" priority="183" stopIfTrue="1" operator="equal">
      <formula>"Medium"</formula>
    </cfRule>
  </conditionalFormatting>
  <conditionalFormatting sqref="M13">
    <cfRule type="cellIs" dxfId="6" priority="184" operator="equal">
      <formula>"Low"</formula>
    </cfRule>
  </conditionalFormatting>
  <conditionalFormatting sqref="M13">
    <cfRule type="cellIs" dxfId="0" priority="185" stopIfTrue="1" operator="equal">
      <formula>"Critical"</formula>
    </cfRule>
  </conditionalFormatting>
  <conditionalFormatting sqref="M13">
    <cfRule type="cellIs" dxfId="1" priority="186" stopIfTrue="1" operator="equal">
      <formula>"High"</formula>
    </cfRule>
  </conditionalFormatting>
  <conditionalFormatting sqref="M13">
    <cfRule type="cellIs" dxfId="7" priority="187" stopIfTrue="1" operator="equal">
      <formula>"Medium"</formula>
    </cfRule>
  </conditionalFormatting>
  <conditionalFormatting sqref="M14">
    <cfRule type="cellIs" dxfId="6" priority="188" operator="equal">
      <formula>"Low"</formula>
    </cfRule>
  </conditionalFormatting>
  <conditionalFormatting sqref="M14">
    <cfRule type="cellIs" dxfId="0" priority="189" stopIfTrue="1" operator="equal">
      <formula>"Critical"</formula>
    </cfRule>
  </conditionalFormatting>
  <conditionalFormatting sqref="M14">
    <cfRule type="cellIs" dxfId="1" priority="190" stopIfTrue="1" operator="equal">
      <formula>"High"</formula>
    </cfRule>
  </conditionalFormatting>
  <conditionalFormatting sqref="M14">
    <cfRule type="cellIs" dxfId="7" priority="191" stopIfTrue="1" operator="equal">
      <formula>"Medium"</formula>
    </cfRule>
  </conditionalFormatting>
  <conditionalFormatting sqref="M14">
    <cfRule type="cellIs" dxfId="6" priority="192" operator="equal">
      <formula>"Low"</formula>
    </cfRule>
  </conditionalFormatting>
  <conditionalFormatting sqref="M14">
    <cfRule type="cellIs" dxfId="0" priority="193" stopIfTrue="1" operator="equal">
      <formula>"Critical"</formula>
    </cfRule>
  </conditionalFormatting>
  <conditionalFormatting sqref="M14">
    <cfRule type="cellIs" dxfId="1" priority="194" stopIfTrue="1" operator="equal">
      <formula>"High"</formula>
    </cfRule>
  </conditionalFormatting>
  <conditionalFormatting sqref="M14">
    <cfRule type="cellIs" dxfId="7" priority="195" stopIfTrue="1" operator="equal">
      <formula>"Medium"</formula>
    </cfRule>
  </conditionalFormatting>
  <conditionalFormatting sqref="M15:M16">
    <cfRule type="cellIs" dxfId="6" priority="196" operator="equal">
      <formula>"Low"</formula>
    </cfRule>
  </conditionalFormatting>
  <conditionalFormatting sqref="M15:M16">
    <cfRule type="cellIs" dxfId="0" priority="197" stopIfTrue="1" operator="equal">
      <formula>"Critical"</formula>
    </cfRule>
  </conditionalFormatting>
  <conditionalFormatting sqref="M15:M16">
    <cfRule type="cellIs" dxfId="1" priority="198" stopIfTrue="1" operator="equal">
      <formula>"High"</formula>
    </cfRule>
  </conditionalFormatting>
  <conditionalFormatting sqref="M15:M16">
    <cfRule type="cellIs" dxfId="7" priority="199" stopIfTrue="1" operator="equal">
      <formula>"Medium"</formula>
    </cfRule>
  </conditionalFormatting>
  <conditionalFormatting sqref="M15:M16">
    <cfRule type="cellIs" dxfId="6" priority="200" operator="equal">
      <formula>"Low"</formula>
    </cfRule>
  </conditionalFormatting>
  <conditionalFormatting sqref="M15:M16">
    <cfRule type="cellIs" dxfId="0" priority="201" stopIfTrue="1" operator="equal">
      <formula>"Critical"</formula>
    </cfRule>
  </conditionalFormatting>
  <conditionalFormatting sqref="M15:M16">
    <cfRule type="cellIs" dxfId="1" priority="202" stopIfTrue="1" operator="equal">
      <formula>"High"</formula>
    </cfRule>
  </conditionalFormatting>
  <conditionalFormatting sqref="M15:M16">
    <cfRule type="cellIs" dxfId="7" priority="203" stopIfTrue="1" operator="equal">
      <formula>"Medium"</formula>
    </cfRule>
  </conditionalFormatting>
  <conditionalFormatting sqref="M17">
    <cfRule type="cellIs" dxfId="6" priority="204" operator="equal">
      <formula>"Low"</formula>
    </cfRule>
  </conditionalFormatting>
  <conditionalFormatting sqref="M17">
    <cfRule type="cellIs" dxfId="0" priority="205" stopIfTrue="1" operator="equal">
      <formula>"Critical"</formula>
    </cfRule>
  </conditionalFormatting>
  <conditionalFormatting sqref="M17">
    <cfRule type="cellIs" dxfId="1" priority="206" stopIfTrue="1" operator="equal">
      <formula>"High"</formula>
    </cfRule>
  </conditionalFormatting>
  <conditionalFormatting sqref="M17">
    <cfRule type="cellIs" dxfId="7" priority="207" stopIfTrue="1" operator="equal">
      <formula>"Medium"</formula>
    </cfRule>
  </conditionalFormatting>
  <conditionalFormatting sqref="M17">
    <cfRule type="cellIs" dxfId="6" priority="208" operator="equal">
      <formula>"Low"</formula>
    </cfRule>
  </conditionalFormatting>
  <conditionalFormatting sqref="M17">
    <cfRule type="cellIs" dxfId="0" priority="209" stopIfTrue="1" operator="equal">
      <formula>"Critical"</formula>
    </cfRule>
  </conditionalFormatting>
  <conditionalFormatting sqref="M17">
    <cfRule type="cellIs" dxfId="1" priority="210" stopIfTrue="1" operator="equal">
      <formula>"High"</formula>
    </cfRule>
  </conditionalFormatting>
  <conditionalFormatting sqref="M17">
    <cfRule type="cellIs" dxfId="7" priority="211" stopIfTrue="1" operator="equal">
      <formula>"Medium"</formula>
    </cfRule>
  </conditionalFormatting>
  <conditionalFormatting sqref="M18">
    <cfRule type="cellIs" dxfId="6" priority="212" operator="equal">
      <formula>"Low"</formula>
    </cfRule>
  </conditionalFormatting>
  <conditionalFormatting sqref="M18">
    <cfRule type="cellIs" dxfId="0" priority="213" stopIfTrue="1" operator="equal">
      <formula>"Critical"</formula>
    </cfRule>
  </conditionalFormatting>
  <conditionalFormatting sqref="M18">
    <cfRule type="cellIs" dxfId="1" priority="214" stopIfTrue="1" operator="equal">
      <formula>"High"</formula>
    </cfRule>
  </conditionalFormatting>
  <conditionalFormatting sqref="M18">
    <cfRule type="cellIs" dxfId="7" priority="215" stopIfTrue="1" operator="equal">
      <formula>"Medium"</formula>
    </cfRule>
  </conditionalFormatting>
  <conditionalFormatting sqref="M18">
    <cfRule type="cellIs" dxfId="6" priority="216" operator="equal">
      <formula>"Low"</formula>
    </cfRule>
  </conditionalFormatting>
  <conditionalFormatting sqref="M18">
    <cfRule type="cellIs" dxfId="0" priority="217" stopIfTrue="1" operator="equal">
      <formula>"Critical"</formula>
    </cfRule>
  </conditionalFormatting>
  <conditionalFormatting sqref="M18">
    <cfRule type="cellIs" dxfId="1" priority="218" stopIfTrue="1" operator="equal">
      <formula>"High"</formula>
    </cfRule>
  </conditionalFormatting>
  <conditionalFormatting sqref="M18">
    <cfRule type="cellIs" dxfId="7" priority="219" stopIfTrue="1" operator="equal">
      <formula>"Medium"</formula>
    </cfRule>
  </conditionalFormatting>
  <conditionalFormatting sqref="M19:M20">
    <cfRule type="cellIs" dxfId="6" priority="220" operator="equal">
      <formula>"Low"</formula>
    </cfRule>
  </conditionalFormatting>
  <conditionalFormatting sqref="M19:M20">
    <cfRule type="cellIs" dxfId="0" priority="221" stopIfTrue="1" operator="equal">
      <formula>"Critical"</formula>
    </cfRule>
  </conditionalFormatting>
  <conditionalFormatting sqref="M19:M20">
    <cfRule type="cellIs" dxfId="1" priority="222" stopIfTrue="1" operator="equal">
      <formula>"High"</formula>
    </cfRule>
  </conditionalFormatting>
  <conditionalFormatting sqref="M19:M20">
    <cfRule type="cellIs" dxfId="7" priority="223" stopIfTrue="1" operator="equal">
      <formula>"Medium"</formula>
    </cfRule>
  </conditionalFormatting>
  <conditionalFormatting sqref="M19:M20">
    <cfRule type="cellIs" dxfId="6" priority="224" operator="equal">
      <formula>"Low"</formula>
    </cfRule>
  </conditionalFormatting>
  <conditionalFormatting sqref="M19:M20">
    <cfRule type="cellIs" dxfId="0" priority="225" stopIfTrue="1" operator="equal">
      <formula>"Critical"</formula>
    </cfRule>
  </conditionalFormatting>
  <conditionalFormatting sqref="M19:M20">
    <cfRule type="cellIs" dxfId="1" priority="226" stopIfTrue="1" operator="equal">
      <formula>"High"</formula>
    </cfRule>
  </conditionalFormatting>
  <conditionalFormatting sqref="M19:M20">
    <cfRule type="cellIs" dxfId="7" priority="227" stopIfTrue="1" operator="equal">
      <formula>"Medium"</formula>
    </cfRule>
  </conditionalFormatting>
  <conditionalFormatting sqref="M21:M22">
    <cfRule type="cellIs" dxfId="6" priority="228" operator="equal">
      <formula>"Low"</formula>
    </cfRule>
  </conditionalFormatting>
  <conditionalFormatting sqref="M21:M22">
    <cfRule type="cellIs" dxfId="0" priority="229" stopIfTrue="1" operator="equal">
      <formula>"Critical"</formula>
    </cfRule>
  </conditionalFormatting>
  <conditionalFormatting sqref="M21:M22">
    <cfRule type="cellIs" dxfId="1" priority="230" stopIfTrue="1" operator="equal">
      <formula>"High"</formula>
    </cfRule>
  </conditionalFormatting>
  <conditionalFormatting sqref="M21:M22">
    <cfRule type="cellIs" dxfId="7" priority="231" stopIfTrue="1" operator="equal">
      <formula>"Medium"</formula>
    </cfRule>
  </conditionalFormatting>
  <conditionalFormatting sqref="M21:M22">
    <cfRule type="cellIs" dxfId="6" priority="232" operator="equal">
      <formula>"Low"</formula>
    </cfRule>
  </conditionalFormatting>
  <conditionalFormatting sqref="M21:M22">
    <cfRule type="cellIs" dxfId="0" priority="233" stopIfTrue="1" operator="equal">
      <formula>"Critical"</formula>
    </cfRule>
  </conditionalFormatting>
  <conditionalFormatting sqref="M21:M22">
    <cfRule type="cellIs" dxfId="1" priority="234" stopIfTrue="1" operator="equal">
      <formula>"High"</formula>
    </cfRule>
  </conditionalFormatting>
  <conditionalFormatting sqref="M21:M22">
    <cfRule type="cellIs" dxfId="7" priority="235" stopIfTrue="1" operator="equal">
      <formula>"Medium"</formula>
    </cfRule>
  </conditionalFormatting>
  <conditionalFormatting sqref="M24">
    <cfRule type="cellIs" dxfId="6" priority="236" operator="equal">
      <formula>"Low"</formula>
    </cfRule>
  </conditionalFormatting>
  <conditionalFormatting sqref="M24">
    <cfRule type="cellIs" dxfId="0" priority="237" stopIfTrue="1" operator="equal">
      <formula>"Critical"</formula>
    </cfRule>
  </conditionalFormatting>
  <conditionalFormatting sqref="M24">
    <cfRule type="cellIs" dxfId="1" priority="238" stopIfTrue="1" operator="equal">
      <formula>"High"</formula>
    </cfRule>
  </conditionalFormatting>
  <conditionalFormatting sqref="M24">
    <cfRule type="cellIs" dxfId="7" priority="239" stopIfTrue="1" operator="equal">
      <formula>"Medium"</formula>
    </cfRule>
  </conditionalFormatting>
  <conditionalFormatting sqref="M24">
    <cfRule type="cellIs" dxfId="6" priority="240" operator="equal">
      <formula>"Low"</formula>
    </cfRule>
  </conditionalFormatting>
  <conditionalFormatting sqref="M24">
    <cfRule type="cellIs" dxfId="0" priority="241" stopIfTrue="1" operator="equal">
      <formula>"Critical"</formula>
    </cfRule>
  </conditionalFormatting>
  <conditionalFormatting sqref="M24">
    <cfRule type="cellIs" dxfId="1" priority="242" stopIfTrue="1" operator="equal">
      <formula>"High"</formula>
    </cfRule>
  </conditionalFormatting>
  <conditionalFormatting sqref="M24">
    <cfRule type="cellIs" dxfId="7" priority="243" stopIfTrue="1" operator="equal">
      <formula>"Medium"</formula>
    </cfRule>
  </conditionalFormatting>
  <conditionalFormatting sqref="M25">
    <cfRule type="cellIs" dxfId="6" priority="244" operator="equal">
      <formula>"Low"</formula>
    </cfRule>
  </conditionalFormatting>
  <conditionalFormatting sqref="M25">
    <cfRule type="cellIs" dxfId="0" priority="245" stopIfTrue="1" operator="equal">
      <formula>"Critical"</formula>
    </cfRule>
  </conditionalFormatting>
  <conditionalFormatting sqref="M25">
    <cfRule type="cellIs" dxfId="1" priority="246" stopIfTrue="1" operator="equal">
      <formula>"High"</formula>
    </cfRule>
  </conditionalFormatting>
  <conditionalFormatting sqref="M25">
    <cfRule type="cellIs" dxfId="7" priority="247" stopIfTrue="1" operator="equal">
      <formula>"Medium"</formula>
    </cfRule>
  </conditionalFormatting>
  <conditionalFormatting sqref="M25">
    <cfRule type="cellIs" dxfId="6" priority="248" operator="equal">
      <formula>"Low"</formula>
    </cfRule>
  </conditionalFormatting>
  <conditionalFormatting sqref="M25">
    <cfRule type="cellIs" dxfId="0" priority="249" stopIfTrue="1" operator="equal">
      <formula>"Critical"</formula>
    </cfRule>
  </conditionalFormatting>
  <conditionalFormatting sqref="M25">
    <cfRule type="cellIs" dxfId="1" priority="250" stopIfTrue="1" operator="equal">
      <formula>"High"</formula>
    </cfRule>
  </conditionalFormatting>
  <conditionalFormatting sqref="M25">
    <cfRule type="cellIs" dxfId="7" priority="251" stopIfTrue="1" operator="equal">
      <formula>"Medium"</formula>
    </cfRule>
  </conditionalFormatting>
  <conditionalFormatting sqref="M26">
    <cfRule type="cellIs" dxfId="6" priority="252" operator="equal">
      <formula>"Low"</formula>
    </cfRule>
  </conditionalFormatting>
  <conditionalFormatting sqref="M26">
    <cfRule type="cellIs" dxfId="0" priority="253" stopIfTrue="1" operator="equal">
      <formula>"Critical"</formula>
    </cfRule>
  </conditionalFormatting>
  <conditionalFormatting sqref="M26">
    <cfRule type="cellIs" dxfId="1" priority="254" stopIfTrue="1" operator="equal">
      <formula>"High"</formula>
    </cfRule>
  </conditionalFormatting>
  <conditionalFormatting sqref="M26">
    <cfRule type="cellIs" dxfId="7" priority="255" stopIfTrue="1" operator="equal">
      <formula>"Medium"</formula>
    </cfRule>
  </conditionalFormatting>
  <conditionalFormatting sqref="M26">
    <cfRule type="cellIs" dxfId="6" priority="256" operator="equal">
      <formula>"Low"</formula>
    </cfRule>
  </conditionalFormatting>
  <conditionalFormatting sqref="M26">
    <cfRule type="cellIs" dxfId="0" priority="257" stopIfTrue="1" operator="equal">
      <formula>"Critical"</formula>
    </cfRule>
  </conditionalFormatting>
  <conditionalFormatting sqref="M26">
    <cfRule type="cellIs" dxfId="1" priority="258" stopIfTrue="1" operator="equal">
      <formula>"High"</formula>
    </cfRule>
  </conditionalFormatting>
  <conditionalFormatting sqref="M26">
    <cfRule type="cellIs" dxfId="7" priority="259" stopIfTrue="1" operator="equal">
      <formula>"Medium"</formula>
    </cfRule>
  </conditionalFormatting>
  <conditionalFormatting sqref="M27">
    <cfRule type="cellIs" dxfId="6" priority="260" operator="equal">
      <formula>"Low"</formula>
    </cfRule>
  </conditionalFormatting>
  <conditionalFormatting sqref="M27">
    <cfRule type="cellIs" dxfId="0" priority="261" stopIfTrue="1" operator="equal">
      <formula>"Critical"</formula>
    </cfRule>
  </conditionalFormatting>
  <conditionalFormatting sqref="M27">
    <cfRule type="cellIs" dxfId="1" priority="262" stopIfTrue="1" operator="equal">
      <formula>"High"</formula>
    </cfRule>
  </conditionalFormatting>
  <conditionalFormatting sqref="M27">
    <cfRule type="cellIs" dxfId="7" priority="263" stopIfTrue="1" operator="equal">
      <formula>"Medium"</formula>
    </cfRule>
  </conditionalFormatting>
  <conditionalFormatting sqref="M27">
    <cfRule type="cellIs" dxfId="6" priority="264" operator="equal">
      <formula>"Low"</formula>
    </cfRule>
  </conditionalFormatting>
  <conditionalFormatting sqref="M27">
    <cfRule type="cellIs" dxfId="0" priority="265" stopIfTrue="1" operator="equal">
      <formula>"Critical"</formula>
    </cfRule>
  </conditionalFormatting>
  <conditionalFormatting sqref="M27">
    <cfRule type="cellIs" dxfId="1" priority="266" stopIfTrue="1" operator="equal">
      <formula>"High"</formula>
    </cfRule>
  </conditionalFormatting>
  <conditionalFormatting sqref="M27">
    <cfRule type="cellIs" dxfId="7" priority="267" stopIfTrue="1" operator="equal">
      <formula>"Medium"</formula>
    </cfRule>
  </conditionalFormatting>
  <conditionalFormatting sqref="M28">
    <cfRule type="cellIs" dxfId="6" priority="268" operator="equal">
      <formula>"Low"</formula>
    </cfRule>
  </conditionalFormatting>
  <conditionalFormatting sqref="M28">
    <cfRule type="cellIs" dxfId="0" priority="269" stopIfTrue="1" operator="equal">
      <formula>"Critical"</formula>
    </cfRule>
  </conditionalFormatting>
  <conditionalFormatting sqref="M28">
    <cfRule type="cellIs" dxfId="1" priority="270" stopIfTrue="1" operator="equal">
      <formula>"High"</formula>
    </cfRule>
  </conditionalFormatting>
  <conditionalFormatting sqref="M28">
    <cfRule type="cellIs" dxfId="7" priority="271" stopIfTrue="1" operator="equal">
      <formula>"Medium"</formula>
    </cfRule>
  </conditionalFormatting>
  <conditionalFormatting sqref="M28">
    <cfRule type="cellIs" dxfId="6" priority="272" operator="equal">
      <formula>"Low"</formula>
    </cfRule>
  </conditionalFormatting>
  <conditionalFormatting sqref="M28">
    <cfRule type="cellIs" dxfId="0" priority="273" stopIfTrue="1" operator="equal">
      <formula>"Critical"</formula>
    </cfRule>
  </conditionalFormatting>
  <conditionalFormatting sqref="M28">
    <cfRule type="cellIs" dxfId="1" priority="274" stopIfTrue="1" operator="equal">
      <formula>"High"</formula>
    </cfRule>
  </conditionalFormatting>
  <conditionalFormatting sqref="M28">
    <cfRule type="cellIs" dxfId="7" priority="275" stopIfTrue="1" operator="equal">
      <formula>"Medium"</formula>
    </cfRule>
  </conditionalFormatting>
  <conditionalFormatting sqref="M29">
    <cfRule type="cellIs" dxfId="6" priority="276" operator="equal">
      <formula>"Low"</formula>
    </cfRule>
  </conditionalFormatting>
  <conditionalFormatting sqref="M29">
    <cfRule type="cellIs" dxfId="0" priority="277" stopIfTrue="1" operator="equal">
      <formula>"Critical"</formula>
    </cfRule>
  </conditionalFormatting>
  <conditionalFormatting sqref="M29">
    <cfRule type="cellIs" dxfId="1" priority="278" stopIfTrue="1" operator="equal">
      <formula>"High"</formula>
    </cfRule>
  </conditionalFormatting>
  <conditionalFormatting sqref="M29">
    <cfRule type="cellIs" dxfId="7" priority="279" stopIfTrue="1" operator="equal">
      <formula>"Medium"</formula>
    </cfRule>
  </conditionalFormatting>
  <conditionalFormatting sqref="M29">
    <cfRule type="cellIs" dxfId="6" priority="280" operator="equal">
      <formula>"Low"</formula>
    </cfRule>
  </conditionalFormatting>
  <conditionalFormatting sqref="M29">
    <cfRule type="cellIs" dxfId="0" priority="281" stopIfTrue="1" operator="equal">
      <formula>"Critical"</formula>
    </cfRule>
  </conditionalFormatting>
  <conditionalFormatting sqref="M29">
    <cfRule type="cellIs" dxfId="1" priority="282" stopIfTrue="1" operator="equal">
      <formula>"High"</formula>
    </cfRule>
  </conditionalFormatting>
  <conditionalFormatting sqref="M29">
    <cfRule type="cellIs" dxfId="7" priority="283" stopIfTrue="1" operator="equal">
      <formula>"Medium"</formula>
    </cfRule>
  </conditionalFormatting>
  <conditionalFormatting sqref="M30">
    <cfRule type="cellIs" dxfId="6" priority="284" operator="equal">
      <formula>"Low"</formula>
    </cfRule>
  </conditionalFormatting>
  <conditionalFormatting sqref="M30">
    <cfRule type="cellIs" dxfId="0" priority="285" stopIfTrue="1" operator="equal">
      <formula>"Critical"</formula>
    </cfRule>
  </conditionalFormatting>
  <conditionalFormatting sqref="M30">
    <cfRule type="cellIs" dxfId="1" priority="286" stopIfTrue="1" operator="equal">
      <formula>"High"</formula>
    </cfRule>
  </conditionalFormatting>
  <conditionalFormatting sqref="M30">
    <cfRule type="cellIs" dxfId="7" priority="287" stopIfTrue="1" operator="equal">
      <formula>"Medium"</formula>
    </cfRule>
  </conditionalFormatting>
  <conditionalFormatting sqref="M30">
    <cfRule type="cellIs" dxfId="6" priority="288" operator="equal">
      <formula>"Low"</formula>
    </cfRule>
  </conditionalFormatting>
  <conditionalFormatting sqref="M30">
    <cfRule type="cellIs" dxfId="0" priority="289" stopIfTrue="1" operator="equal">
      <formula>"Critical"</formula>
    </cfRule>
  </conditionalFormatting>
  <conditionalFormatting sqref="M30">
    <cfRule type="cellIs" dxfId="1" priority="290" stopIfTrue="1" operator="equal">
      <formula>"High"</formula>
    </cfRule>
  </conditionalFormatting>
  <conditionalFormatting sqref="M30">
    <cfRule type="cellIs" dxfId="7" priority="291" stopIfTrue="1" operator="equal">
      <formula>"Medium"</formula>
    </cfRule>
  </conditionalFormatting>
  <conditionalFormatting sqref="M5">
    <cfRule type="cellIs" dxfId="6" priority="292" operator="equal">
      <formula>"Low"</formula>
    </cfRule>
  </conditionalFormatting>
  <conditionalFormatting sqref="M5">
    <cfRule type="cellIs" dxfId="0" priority="293" stopIfTrue="1" operator="equal">
      <formula>"Critical"</formula>
    </cfRule>
  </conditionalFormatting>
  <conditionalFormatting sqref="M5">
    <cfRule type="cellIs" dxfId="1" priority="294" stopIfTrue="1" operator="equal">
      <formula>"High"</formula>
    </cfRule>
  </conditionalFormatting>
  <conditionalFormatting sqref="M5">
    <cfRule type="cellIs" dxfId="7" priority="295" stopIfTrue="1" operator="equal">
      <formula>"Medium"</formula>
    </cfRule>
  </conditionalFormatting>
  <conditionalFormatting sqref="M5">
    <cfRule type="cellIs" dxfId="6" priority="296" operator="equal">
      <formula>"Low"</formula>
    </cfRule>
  </conditionalFormatting>
  <conditionalFormatting sqref="M5">
    <cfRule type="cellIs" dxfId="0" priority="297" stopIfTrue="1" operator="equal">
      <formula>"Critical"</formula>
    </cfRule>
  </conditionalFormatting>
  <conditionalFormatting sqref="M5">
    <cfRule type="cellIs" dxfId="1" priority="298" stopIfTrue="1" operator="equal">
      <formula>"High"</formula>
    </cfRule>
  </conditionalFormatting>
  <conditionalFormatting sqref="M5">
    <cfRule type="cellIs" dxfId="7" priority="299" stopIfTrue="1" operator="equal">
      <formula>"Medium"</formula>
    </cfRule>
  </conditionalFormatting>
  <conditionalFormatting sqref="M33">
    <cfRule type="cellIs" dxfId="6" priority="300" operator="equal">
      <formula>"Low"</formula>
    </cfRule>
  </conditionalFormatting>
  <conditionalFormatting sqref="M33">
    <cfRule type="cellIs" dxfId="0" priority="301" stopIfTrue="1" operator="equal">
      <formula>"Critical"</formula>
    </cfRule>
  </conditionalFormatting>
  <conditionalFormatting sqref="M33">
    <cfRule type="cellIs" dxfId="1" priority="302" stopIfTrue="1" operator="equal">
      <formula>"High"</formula>
    </cfRule>
  </conditionalFormatting>
  <conditionalFormatting sqref="M33">
    <cfRule type="cellIs" dxfId="7" priority="303" stopIfTrue="1" operator="equal">
      <formula>"Medium"</formula>
    </cfRule>
  </conditionalFormatting>
  <conditionalFormatting sqref="M33">
    <cfRule type="cellIs" dxfId="6" priority="304" operator="equal">
      <formula>"Low"</formula>
    </cfRule>
  </conditionalFormatting>
  <conditionalFormatting sqref="M33">
    <cfRule type="cellIs" dxfId="0" priority="305" stopIfTrue="1" operator="equal">
      <formula>"Critical"</formula>
    </cfRule>
  </conditionalFormatting>
  <conditionalFormatting sqref="M33">
    <cfRule type="cellIs" dxfId="1" priority="306" stopIfTrue="1" operator="equal">
      <formula>"High"</formula>
    </cfRule>
  </conditionalFormatting>
  <conditionalFormatting sqref="M33">
    <cfRule type="cellIs" dxfId="7" priority="307" stopIfTrue="1" operator="equal">
      <formula>"Medium"</formula>
    </cfRule>
  </conditionalFormatting>
  <conditionalFormatting sqref="M34">
    <cfRule type="cellIs" dxfId="6" priority="308" operator="equal">
      <formula>"Low"</formula>
    </cfRule>
  </conditionalFormatting>
  <conditionalFormatting sqref="M34">
    <cfRule type="cellIs" dxfId="0" priority="309" stopIfTrue="1" operator="equal">
      <formula>"Critical"</formula>
    </cfRule>
  </conditionalFormatting>
  <conditionalFormatting sqref="M34">
    <cfRule type="cellIs" dxfId="1" priority="310" stopIfTrue="1" operator="equal">
      <formula>"High"</formula>
    </cfRule>
  </conditionalFormatting>
  <conditionalFormatting sqref="M34">
    <cfRule type="cellIs" dxfId="7" priority="311" stopIfTrue="1" operator="equal">
      <formula>"Medium"</formula>
    </cfRule>
  </conditionalFormatting>
  <conditionalFormatting sqref="M34">
    <cfRule type="cellIs" dxfId="6" priority="312" operator="equal">
      <formula>"Low"</formula>
    </cfRule>
  </conditionalFormatting>
  <conditionalFormatting sqref="M34">
    <cfRule type="cellIs" dxfId="0" priority="313" stopIfTrue="1" operator="equal">
      <formula>"Critical"</formula>
    </cfRule>
  </conditionalFormatting>
  <conditionalFormatting sqref="M34">
    <cfRule type="cellIs" dxfId="1" priority="314" stopIfTrue="1" operator="equal">
      <formula>"High"</formula>
    </cfRule>
  </conditionalFormatting>
  <conditionalFormatting sqref="M34">
    <cfRule type="cellIs" dxfId="7" priority="315" stopIfTrue="1" operator="equal">
      <formula>"Medium"</formula>
    </cfRule>
  </conditionalFormatting>
  <conditionalFormatting sqref="M35">
    <cfRule type="cellIs" dxfId="6" priority="316" operator="equal">
      <formula>"Low"</formula>
    </cfRule>
  </conditionalFormatting>
  <conditionalFormatting sqref="M35">
    <cfRule type="cellIs" dxfId="0" priority="317" stopIfTrue="1" operator="equal">
      <formula>"Critical"</formula>
    </cfRule>
  </conditionalFormatting>
  <conditionalFormatting sqref="M35">
    <cfRule type="cellIs" dxfId="1" priority="318" stopIfTrue="1" operator="equal">
      <formula>"High"</formula>
    </cfRule>
  </conditionalFormatting>
  <conditionalFormatting sqref="M35">
    <cfRule type="cellIs" dxfId="7" priority="319" stopIfTrue="1" operator="equal">
      <formula>"Medium"</formula>
    </cfRule>
  </conditionalFormatting>
  <conditionalFormatting sqref="M35">
    <cfRule type="cellIs" dxfId="6" priority="320" operator="equal">
      <formula>"Low"</formula>
    </cfRule>
  </conditionalFormatting>
  <conditionalFormatting sqref="M35">
    <cfRule type="cellIs" dxfId="0" priority="321" stopIfTrue="1" operator="equal">
      <formula>"Critical"</formula>
    </cfRule>
  </conditionalFormatting>
  <conditionalFormatting sqref="M35">
    <cfRule type="cellIs" dxfId="1" priority="322" stopIfTrue="1" operator="equal">
      <formula>"High"</formula>
    </cfRule>
  </conditionalFormatting>
  <conditionalFormatting sqref="M35">
    <cfRule type="cellIs" dxfId="7" priority="323" stopIfTrue="1" operator="equal">
      <formula>"Medium"</formula>
    </cfRule>
  </conditionalFormatting>
  <conditionalFormatting sqref="M37">
    <cfRule type="cellIs" dxfId="6" priority="324" operator="equal">
      <formula>"Low"</formula>
    </cfRule>
  </conditionalFormatting>
  <conditionalFormatting sqref="M37">
    <cfRule type="cellIs" dxfId="0" priority="325" stopIfTrue="1" operator="equal">
      <formula>"Critical"</formula>
    </cfRule>
  </conditionalFormatting>
  <conditionalFormatting sqref="M37">
    <cfRule type="cellIs" dxfId="1" priority="326" stopIfTrue="1" operator="equal">
      <formula>"High"</formula>
    </cfRule>
  </conditionalFormatting>
  <conditionalFormatting sqref="M37">
    <cfRule type="cellIs" dxfId="7" priority="327" stopIfTrue="1" operator="equal">
      <formula>"Medium"</formula>
    </cfRule>
  </conditionalFormatting>
  <conditionalFormatting sqref="M37">
    <cfRule type="cellIs" dxfId="6" priority="328" operator="equal">
      <formula>"Low"</formula>
    </cfRule>
  </conditionalFormatting>
  <conditionalFormatting sqref="M37">
    <cfRule type="cellIs" dxfId="0" priority="329" stopIfTrue="1" operator="equal">
      <formula>"Critical"</formula>
    </cfRule>
  </conditionalFormatting>
  <conditionalFormatting sqref="M37">
    <cfRule type="cellIs" dxfId="1" priority="330" stopIfTrue="1" operator="equal">
      <formula>"High"</formula>
    </cfRule>
  </conditionalFormatting>
  <conditionalFormatting sqref="M37">
    <cfRule type="cellIs" dxfId="7" priority="331" stopIfTrue="1" operator="equal">
      <formula>"Medium"</formula>
    </cfRule>
  </conditionalFormatting>
  <conditionalFormatting sqref="M38">
    <cfRule type="cellIs" dxfId="6" priority="332" operator="equal">
      <formula>"Low"</formula>
    </cfRule>
  </conditionalFormatting>
  <conditionalFormatting sqref="M38">
    <cfRule type="cellIs" dxfId="0" priority="333" stopIfTrue="1" operator="equal">
      <formula>"Critical"</formula>
    </cfRule>
  </conditionalFormatting>
  <conditionalFormatting sqref="M38">
    <cfRule type="cellIs" dxfId="1" priority="334" stopIfTrue="1" operator="equal">
      <formula>"High"</formula>
    </cfRule>
  </conditionalFormatting>
  <conditionalFormatting sqref="M38">
    <cfRule type="cellIs" dxfId="7" priority="335" stopIfTrue="1" operator="equal">
      <formula>"Medium"</formula>
    </cfRule>
  </conditionalFormatting>
  <conditionalFormatting sqref="M38">
    <cfRule type="cellIs" dxfId="6" priority="336" operator="equal">
      <formula>"Low"</formula>
    </cfRule>
  </conditionalFormatting>
  <conditionalFormatting sqref="M38">
    <cfRule type="cellIs" dxfId="0" priority="337" stopIfTrue="1" operator="equal">
      <formula>"Critical"</formula>
    </cfRule>
  </conditionalFormatting>
  <conditionalFormatting sqref="M38">
    <cfRule type="cellIs" dxfId="1" priority="338" stopIfTrue="1" operator="equal">
      <formula>"High"</formula>
    </cfRule>
  </conditionalFormatting>
  <conditionalFormatting sqref="M38">
    <cfRule type="cellIs" dxfId="7" priority="339" stopIfTrue="1" operator="equal">
      <formula>"Medium"</formula>
    </cfRule>
  </conditionalFormatting>
  <conditionalFormatting sqref="M42">
    <cfRule type="cellIs" dxfId="6" priority="340" operator="equal">
      <formula>"Low"</formula>
    </cfRule>
  </conditionalFormatting>
  <conditionalFormatting sqref="M42">
    <cfRule type="cellIs" dxfId="0" priority="341" stopIfTrue="1" operator="equal">
      <formula>"Critical"</formula>
    </cfRule>
  </conditionalFormatting>
  <conditionalFormatting sqref="M42">
    <cfRule type="cellIs" dxfId="1" priority="342" stopIfTrue="1" operator="equal">
      <formula>"High"</formula>
    </cfRule>
  </conditionalFormatting>
  <conditionalFormatting sqref="M42">
    <cfRule type="cellIs" dxfId="7" priority="343" stopIfTrue="1" operator="equal">
      <formula>"Medium"</formula>
    </cfRule>
  </conditionalFormatting>
  <conditionalFormatting sqref="M42">
    <cfRule type="cellIs" dxfId="6" priority="344" operator="equal">
      <formula>"Low"</formula>
    </cfRule>
  </conditionalFormatting>
  <conditionalFormatting sqref="M42">
    <cfRule type="cellIs" dxfId="0" priority="345" stopIfTrue="1" operator="equal">
      <formula>"Critical"</formula>
    </cfRule>
  </conditionalFormatting>
  <conditionalFormatting sqref="M42">
    <cfRule type="cellIs" dxfId="1" priority="346" stopIfTrue="1" operator="equal">
      <formula>"High"</formula>
    </cfRule>
  </conditionalFormatting>
  <conditionalFormatting sqref="M42">
    <cfRule type="cellIs" dxfId="7" priority="347" stopIfTrue="1" operator="equal">
      <formula>"Medium"</formula>
    </cfRule>
  </conditionalFormatting>
  <conditionalFormatting sqref="M46">
    <cfRule type="cellIs" dxfId="6" priority="348" operator="equal">
      <formula>"Low"</formula>
    </cfRule>
  </conditionalFormatting>
  <conditionalFormatting sqref="M46">
    <cfRule type="cellIs" dxfId="0" priority="349" stopIfTrue="1" operator="equal">
      <formula>"Critical"</formula>
    </cfRule>
  </conditionalFormatting>
  <conditionalFormatting sqref="M46">
    <cfRule type="cellIs" dxfId="1" priority="350" stopIfTrue="1" operator="equal">
      <formula>"High"</formula>
    </cfRule>
  </conditionalFormatting>
  <conditionalFormatting sqref="M46">
    <cfRule type="cellIs" dxfId="7" priority="351" stopIfTrue="1" operator="equal">
      <formula>"Medium"</formula>
    </cfRule>
  </conditionalFormatting>
  <conditionalFormatting sqref="M46">
    <cfRule type="cellIs" dxfId="6" priority="352" operator="equal">
      <formula>"Low"</formula>
    </cfRule>
  </conditionalFormatting>
  <conditionalFormatting sqref="M46">
    <cfRule type="cellIs" dxfId="0" priority="353" stopIfTrue="1" operator="equal">
      <formula>"Critical"</formula>
    </cfRule>
  </conditionalFormatting>
  <conditionalFormatting sqref="M46">
    <cfRule type="cellIs" dxfId="1" priority="354" stopIfTrue="1" operator="equal">
      <formula>"High"</formula>
    </cfRule>
  </conditionalFormatting>
  <conditionalFormatting sqref="M46">
    <cfRule type="cellIs" dxfId="7" priority="355" stopIfTrue="1" operator="equal">
      <formula>"Medium"</formula>
    </cfRule>
  </conditionalFormatting>
  <conditionalFormatting sqref="F41">
    <cfRule type="cellIs" dxfId="6" priority="356" operator="equal">
      <formula>"Low"</formula>
    </cfRule>
  </conditionalFormatting>
  <conditionalFormatting sqref="F41">
    <cfRule type="cellIs" dxfId="0" priority="357" stopIfTrue="1" operator="equal">
      <formula>"Critical"</formula>
    </cfRule>
  </conditionalFormatting>
  <conditionalFormatting sqref="F41">
    <cfRule type="cellIs" dxfId="1" priority="358" stopIfTrue="1" operator="equal">
      <formula>"High"</formula>
    </cfRule>
  </conditionalFormatting>
  <conditionalFormatting sqref="F41">
    <cfRule type="cellIs" dxfId="7" priority="359" stopIfTrue="1" operator="equal">
      <formula>"Medium"</formula>
    </cfRule>
  </conditionalFormatting>
  <conditionalFormatting sqref="L41">
    <cfRule type="cellIs" dxfId="6" priority="360" operator="equal">
      <formula>"Low"</formula>
    </cfRule>
  </conditionalFormatting>
  <conditionalFormatting sqref="L41">
    <cfRule type="cellIs" dxfId="0" priority="361" stopIfTrue="1" operator="equal">
      <formula>"Critical"</formula>
    </cfRule>
  </conditionalFormatting>
  <conditionalFormatting sqref="L41">
    <cfRule type="cellIs" dxfId="1" priority="362" stopIfTrue="1" operator="equal">
      <formula>"High"</formula>
    </cfRule>
  </conditionalFormatting>
  <conditionalFormatting sqref="L41">
    <cfRule type="cellIs" dxfId="7" priority="363" stopIfTrue="1" operator="equal">
      <formula>"Medium"</formula>
    </cfRule>
  </conditionalFormatting>
  <conditionalFormatting sqref="M41">
    <cfRule type="cellIs" dxfId="6" priority="364" operator="equal">
      <formula>"Low"</formula>
    </cfRule>
  </conditionalFormatting>
  <conditionalFormatting sqref="M41">
    <cfRule type="cellIs" dxfId="0" priority="365" stopIfTrue="1" operator="equal">
      <formula>"Critical"</formula>
    </cfRule>
  </conditionalFormatting>
  <conditionalFormatting sqref="M41">
    <cfRule type="cellIs" dxfId="1" priority="366" stopIfTrue="1" operator="equal">
      <formula>"High"</formula>
    </cfRule>
  </conditionalFormatting>
  <conditionalFormatting sqref="M41">
    <cfRule type="cellIs" dxfId="7" priority="367" stopIfTrue="1" operator="equal">
      <formula>"Medium"</formula>
    </cfRule>
  </conditionalFormatting>
  <conditionalFormatting sqref="M41">
    <cfRule type="cellIs" dxfId="6" priority="368" operator="equal">
      <formula>"Low"</formula>
    </cfRule>
  </conditionalFormatting>
  <conditionalFormatting sqref="M41">
    <cfRule type="cellIs" dxfId="0" priority="369" stopIfTrue="1" operator="equal">
      <formula>"Critical"</formula>
    </cfRule>
  </conditionalFormatting>
  <conditionalFormatting sqref="M41">
    <cfRule type="cellIs" dxfId="1" priority="370" stopIfTrue="1" operator="equal">
      <formula>"High"</formula>
    </cfRule>
  </conditionalFormatting>
  <conditionalFormatting sqref="M41">
    <cfRule type="cellIs" dxfId="7" priority="371" stopIfTrue="1" operator="equal">
      <formula>"Medium"</formula>
    </cfRule>
  </conditionalFormatting>
  <conditionalFormatting sqref="F40">
    <cfRule type="cellIs" dxfId="6" priority="372" operator="equal">
      <formula>"Low"</formula>
    </cfRule>
  </conditionalFormatting>
  <conditionalFormatting sqref="F40">
    <cfRule type="cellIs" dxfId="0" priority="373" stopIfTrue="1" operator="equal">
      <formula>"Critical"</formula>
    </cfRule>
  </conditionalFormatting>
  <conditionalFormatting sqref="F40">
    <cfRule type="cellIs" dxfId="1" priority="374" stopIfTrue="1" operator="equal">
      <formula>"High"</formula>
    </cfRule>
  </conditionalFormatting>
  <conditionalFormatting sqref="F40">
    <cfRule type="cellIs" dxfId="7" priority="375" stopIfTrue="1" operator="equal">
      <formula>"Medium"</formula>
    </cfRule>
  </conditionalFormatting>
  <conditionalFormatting sqref="L40">
    <cfRule type="cellIs" dxfId="6" priority="376" operator="equal">
      <formula>"Low"</formula>
    </cfRule>
  </conditionalFormatting>
  <conditionalFormatting sqref="L40">
    <cfRule type="cellIs" dxfId="0" priority="377" stopIfTrue="1" operator="equal">
      <formula>"Critical"</formula>
    </cfRule>
  </conditionalFormatting>
  <conditionalFormatting sqref="L40">
    <cfRule type="cellIs" dxfId="1" priority="378" stopIfTrue="1" operator="equal">
      <formula>"High"</formula>
    </cfRule>
  </conditionalFormatting>
  <conditionalFormatting sqref="L40">
    <cfRule type="cellIs" dxfId="7" priority="379" stopIfTrue="1" operator="equal">
      <formula>"Medium"</formula>
    </cfRule>
  </conditionalFormatting>
  <conditionalFormatting sqref="M40">
    <cfRule type="cellIs" dxfId="6" priority="380" operator="equal">
      <formula>"Low"</formula>
    </cfRule>
  </conditionalFormatting>
  <conditionalFormatting sqref="M40">
    <cfRule type="cellIs" dxfId="0" priority="381" stopIfTrue="1" operator="equal">
      <formula>"Critical"</formula>
    </cfRule>
  </conditionalFormatting>
  <conditionalFormatting sqref="M40">
    <cfRule type="cellIs" dxfId="1" priority="382" stopIfTrue="1" operator="equal">
      <formula>"High"</formula>
    </cfRule>
  </conditionalFormatting>
  <conditionalFormatting sqref="M40">
    <cfRule type="cellIs" dxfId="7" priority="383" stopIfTrue="1" operator="equal">
      <formula>"Medium"</formula>
    </cfRule>
  </conditionalFormatting>
  <conditionalFormatting sqref="M40">
    <cfRule type="cellIs" dxfId="6" priority="384" operator="equal">
      <formula>"Low"</formula>
    </cfRule>
  </conditionalFormatting>
  <conditionalFormatting sqref="M40">
    <cfRule type="cellIs" dxfId="0" priority="385" stopIfTrue="1" operator="equal">
      <formula>"Critical"</formula>
    </cfRule>
  </conditionalFormatting>
  <conditionalFormatting sqref="M40">
    <cfRule type="cellIs" dxfId="1" priority="386" stopIfTrue="1" operator="equal">
      <formula>"High"</formula>
    </cfRule>
  </conditionalFormatting>
  <conditionalFormatting sqref="M40">
    <cfRule type="cellIs" dxfId="7" priority="387" stopIfTrue="1" operator="equal">
      <formula>"Medium"</formula>
    </cfRule>
  </conditionalFormatting>
  <conditionalFormatting sqref="F44:F45">
    <cfRule type="cellIs" dxfId="6" priority="388" operator="equal">
      <formula>"Low"</formula>
    </cfRule>
  </conditionalFormatting>
  <conditionalFormatting sqref="F44:F45">
    <cfRule type="cellIs" dxfId="0" priority="389" stopIfTrue="1" operator="equal">
      <formula>"Critical"</formula>
    </cfRule>
  </conditionalFormatting>
  <conditionalFormatting sqref="F44:F45">
    <cfRule type="cellIs" dxfId="1" priority="390" stopIfTrue="1" operator="equal">
      <formula>"High"</formula>
    </cfRule>
  </conditionalFormatting>
  <conditionalFormatting sqref="F44:F45">
    <cfRule type="cellIs" dxfId="7" priority="391" stopIfTrue="1" operator="equal">
      <formula>"Medium"</formula>
    </cfRule>
  </conditionalFormatting>
  <conditionalFormatting sqref="L44">
    <cfRule type="cellIs" dxfId="6" priority="392" operator="equal">
      <formula>"Low"</formula>
    </cfRule>
  </conditionalFormatting>
  <conditionalFormatting sqref="L44">
    <cfRule type="cellIs" dxfId="0" priority="393" stopIfTrue="1" operator="equal">
      <formula>"Critical"</formula>
    </cfRule>
  </conditionalFormatting>
  <conditionalFormatting sqref="L44">
    <cfRule type="cellIs" dxfId="1" priority="394" stopIfTrue="1" operator="equal">
      <formula>"High"</formula>
    </cfRule>
  </conditionalFormatting>
  <conditionalFormatting sqref="L44">
    <cfRule type="cellIs" dxfId="7" priority="395" stopIfTrue="1" operator="equal">
      <formula>"Medium"</formula>
    </cfRule>
  </conditionalFormatting>
  <conditionalFormatting sqref="M44">
    <cfRule type="cellIs" dxfId="6" priority="396" operator="equal">
      <formula>"Low"</formula>
    </cfRule>
  </conditionalFormatting>
  <conditionalFormatting sqref="M44">
    <cfRule type="cellIs" dxfId="0" priority="397" stopIfTrue="1" operator="equal">
      <formula>"Critical"</formula>
    </cfRule>
  </conditionalFormatting>
  <conditionalFormatting sqref="M44">
    <cfRule type="cellIs" dxfId="1" priority="398" stopIfTrue="1" operator="equal">
      <formula>"High"</formula>
    </cfRule>
  </conditionalFormatting>
  <conditionalFormatting sqref="M44">
    <cfRule type="cellIs" dxfId="7" priority="399" stopIfTrue="1" operator="equal">
      <formula>"Medium"</formula>
    </cfRule>
  </conditionalFormatting>
  <conditionalFormatting sqref="M44">
    <cfRule type="cellIs" dxfId="6" priority="400" operator="equal">
      <formula>"Low"</formula>
    </cfRule>
  </conditionalFormatting>
  <conditionalFormatting sqref="M44">
    <cfRule type="cellIs" dxfId="0" priority="401" stopIfTrue="1" operator="equal">
      <formula>"Critical"</formula>
    </cfRule>
  </conditionalFormatting>
  <conditionalFormatting sqref="M44">
    <cfRule type="cellIs" dxfId="1" priority="402" stopIfTrue="1" operator="equal">
      <formula>"High"</formula>
    </cfRule>
  </conditionalFormatting>
  <conditionalFormatting sqref="M44">
    <cfRule type="cellIs" dxfId="7" priority="403" stopIfTrue="1" operator="equal">
      <formula>"Medium"</formula>
    </cfRule>
  </conditionalFormatting>
  <conditionalFormatting sqref="F6">
    <cfRule type="cellIs" dxfId="6" priority="404" operator="equal">
      <formula>"Low"</formula>
    </cfRule>
  </conditionalFormatting>
  <conditionalFormatting sqref="F6">
    <cfRule type="cellIs" dxfId="0" priority="405" stopIfTrue="1" operator="equal">
      <formula>"Critical"</formula>
    </cfRule>
  </conditionalFormatting>
  <conditionalFormatting sqref="F6">
    <cfRule type="cellIs" dxfId="1" priority="406" stopIfTrue="1" operator="equal">
      <formula>"High"</formula>
    </cfRule>
  </conditionalFormatting>
  <conditionalFormatting sqref="F6">
    <cfRule type="cellIs" dxfId="7" priority="407" stopIfTrue="1" operator="equal">
      <formula>"Medium"</formula>
    </cfRule>
  </conditionalFormatting>
  <conditionalFormatting sqref="L6">
    <cfRule type="cellIs" dxfId="6" priority="408" operator="equal">
      <formula>"Low"</formula>
    </cfRule>
  </conditionalFormatting>
  <conditionalFormatting sqref="L6">
    <cfRule type="cellIs" dxfId="0" priority="409" stopIfTrue="1" operator="equal">
      <formula>"Critical"</formula>
    </cfRule>
  </conditionalFormatting>
  <conditionalFormatting sqref="L6">
    <cfRule type="cellIs" dxfId="1" priority="410" stopIfTrue="1" operator="equal">
      <formula>"High"</formula>
    </cfRule>
  </conditionalFormatting>
  <conditionalFormatting sqref="L6">
    <cfRule type="cellIs" dxfId="7" priority="411" stopIfTrue="1" operator="equal">
      <formula>"Medium"</formula>
    </cfRule>
  </conditionalFormatting>
  <conditionalFormatting sqref="M6">
    <cfRule type="cellIs" dxfId="6" priority="412" operator="equal">
      <formula>"Low"</formula>
    </cfRule>
  </conditionalFormatting>
  <conditionalFormatting sqref="M6">
    <cfRule type="cellIs" dxfId="0" priority="413" stopIfTrue="1" operator="equal">
      <formula>"Critical"</formula>
    </cfRule>
  </conditionalFormatting>
  <conditionalFormatting sqref="M6">
    <cfRule type="cellIs" dxfId="1" priority="414" stopIfTrue="1" operator="equal">
      <formula>"High"</formula>
    </cfRule>
  </conditionalFormatting>
  <conditionalFormatting sqref="M6">
    <cfRule type="cellIs" dxfId="7" priority="415" stopIfTrue="1" operator="equal">
      <formula>"Medium"</formula>
    </cfRule>
  </conditionalFormatting>
  <conditionalFormatting sqref="M6">
    <cfRule type="cellIs" dxfId="6" priority="416" operator="equal">
      <formula>"Low"</formula>
    </cfRule>
  </conditionalFormatting>
  <conditionalFormatting sqref="M6">
    <cfRule type="cellIs" dxfId="0" priority="417" stopIfTrue="1" operator="equal">
      <formula>"Critical"</formula>
    </cfRule>
  </conditionalFormatting>
  <conditionalFormatting sqref="M6">
    <cfRule type="cellIs" dxfId="1" priority="418" stopIfTrue="1" operator="equal">
      <formula>"High"</formula>
    </cfRule>
  </conditionalFormatting>
  <conditionalFormatting sqref="M6">
    <cfRule type="cellIs" dxfId="7" priority="419" stopIfTrue="1" operator="equal">
      <formula>"Medium"</formula>
    </cfRule>
  </conditionalFormatting>
  <conditionalFormatting sqref="F43">
    <cfRule type="cellIs" dxfId="6" priority="420" operator="equal">
      <formula>"Low"</formula>
    </cfRule>
  </conditionalFormatting>
  <conditionalFormatting sqref="F43">
    <cfRule type="cellIs" dxfId="0" priority="421" stopIfTrue="1" operator="equal">
      <formula>"Critical"</formula>
    </cfRule>
  </conditionalFormatting>
  <conditionalFormatting sqref="F43">
    <cfRule type="cellIs" dxfId="1" priority="422" stopIfTrue="1" operator="equal">
      <formula>"High"</formula>
    </cfRule>
  </conditionalFormatting>
  <conditionalFormatting sqref="F43">
    <cfRule type="cellIs" dxfId="7" priority="423" stopIfTrue="1" operator="equal">
      <formula>"Medium"</formula>
    </cfRule>
  </conditionalFormatting>
  <conditionalFormatting sqref="L43">
    <cfRule type="cellIs" dxfId="6" priority="424" operator="equal">
      <formula>"Low"</formula>
    </cfRule>
  </conditionalFormatting>
  <conditionalFormatting sqref="L43">
    <cfRule type="cellIs" dxfId="0" priority="425" stopIfTrue="1" operator="equal">
      <formula>"Critical"</formula>
    </cfRule>
  </conditionalFormatting>
  <conditionalFormatting sqref="L43">
    <cfRule type="cellIs" dxfId="1" priority="426" stopIfTrue="1" operator="equal">
      <formula>"High"</formula>
    </cfRule>
  </conditionalFormatting>
  <conditionalFormatting sqref="L43">
    <cfRule type="cellIs" dxfId="7" priority="427" stopIfTrue="1" operator="equal">
      <formula>"Medium"</formula>
    </cfRule>
  </conditionalFormatting>
  <conditionalFormatting sqref="M43">
    <cfRule type="cellIs" dxfId="6" priority="428" operator="equal">
      <formula>"Low"</formula>
    </cfRule>
  </conditionalFormatting>
  <conditionalFormatting sqref="M43">
    <cfRule type="cellIs" dxfId="0" priority="429" stopIfTrue="1" operator="equal">
      <formula>"Critical"</formula>
    </cfRule>
  </conditionalFormatting>
  <conditionalFormatting sqref="M43">
    <cfRule type="cellIs" dxfId="1" priority="430" stopIfTrue="1" operator="equal">
      <formula>"High"</formula>
    </cfRule>
  </conditionalFormatting>
  <conditionalFormatting sqref="M43">
    <cfRule type="cellIs" dxfId="7" priority="431" stopIfTrue="1" operator="equal">
      <formula>"Medium"</formula>
    </cfRule>
  </conditionalFormatting>
  <conditionalFormatting sqref="M43">
    <cfRule type="cellIs" dxfId="6" priority="432" operator="equal">
      <formula>"Low"</formula>
    </cfRule>
  </conditionalFormatting>
  <conditionalFormatting sqref="M43">
    <cfRule type="cellIs" dxfId="0" priority="433" stopIfTrue="1" operator="equal">
      <formula>"Critical"</formula>
    </cfRule>
  </conditionalFormatting>
  <conditionalFormatting sqref="M43">
    <cfRule type="cellIs" dxfId="1" priority="434" stopIfTrue="1" operator="equal">
      <formula>"High"</formula>
    </cfRule>
  </conditionalFormatting>
  <conditionalFormatting sqref="M43">
    <cfRule type="cellIs" dxfId="7" priority="435" stopIfTrue="1" operator="equal">
      <formula>"Medium"</formula>
    </cfRule>
  </conditionalFormatting>
  <conditionalFormatting sqref="F31">
    <cfRule type="cellIs" dxfId="6" priority="436" operator="equal">
      <formula>"Low"</formula>
    </cfRule>
  </conditionalFormatting>
  <conditionalFormatting sqref="F31">
    <cfRule type="cellIs" dxfId="0" priority="437" stopIfTrue="1" operator="equal">
      <formula>"Critical"</formula>
    </cfRule>
  </conditionalFormatting>
  <conditionalFormatting sqref="F31">
    <cfRule type="cellIs" dxfId="1" priority="438" stopIfTrue="1" operator="equal">
      <formula>"High"</formula>
    </cfRule>
  </conditionalFormatting>
  <conditionalFormatting sqref="F31">
    <cfRule type="cellIs" dxfId="7" priority="439" stopIfTrue="1" operator="equal">
      <formula>"Medium"</formula>
    </cfRule>
  </conditionalFormatting>
  <conditionalFormatting sqref="L31">
    <cfRule type="cellIs" dxfId="6" priority="440" operator="equal">
      <formula>"Low"</formula>
    </cfRule>
  </conditionalFormatting>
  <conditionalFormatting sqref="L31">
    <cfRule type="cellIs" dxfId="0" priority="441" stopIfTrue="1" operator="equal">
      <formula>"Critical"</formula>
    </cfRule>
  </conditionalFormatting>
  <conditionalFormatting sqref="L31">
    <cfRule type="cellIs" dxfId="1" priority="442" stopIfTrue="1" operator="equal">
      <formula>"High"</formula>
    </cfRule>
  </conditionalFormatting>
  <conditionalFormatting sqref="L31">
    <cfRule type="cellIs" dxfId="7" priority="443" stopIfTrue="1" operator="equal">
      <formula>"Medium"</formula>
    </cfRule>
  </conditionalFormatting>
  <conditionalFormatting sqref="M31">
    <cfRule type="cellIs" dxfId="6" priority="444" operator="equal">
      <formula>"Low"</formula>
    </cfRule>
  </conditionalFormatting>
  <conditionalFormatting sqref="M31">
    <cfRule type="cellIs" dxfId="0" priority="445" stopIfTrue="1" operator="equal">
      <formula>"Critical"</formula>
    </cfRule>
  </conditionalFormatting>
  <conditionalFormatting sqref="M31">
    <cfRule type="cellIs" dxfId="1" priority="446" stopIfTrue="1" operator="equal">
      <formula>"High"</formula>
    </cfRule>
  </conditionalFormatting>
  <conditionalFormatting sqref="M31">
    <cfRule type="cellIs" dxfId="7" priority="447" stopIfTrue="1" operator="equal">
      <formula>"Medium"</formula>
    </cfRule>
  </conditionalFormatting>
  <conditionalFormatting sqref="M31">
    <cfRule type="cellIs" dxfId="6" priority="448" operator="equal">
      <formula>"Low"</formula>
    </cfRule>
  </conditionalFormatting>
  <conditionalFormatting sqref="M31">
    <cfRule type="cellIs" dxfId="0" priority="449" stopIfTrue="1" operator="equal">
      <formula>"Critical"</formula>
    </cfRule>
  </conditionalFormatting>
  <conditionalFormatting sqref="M31">
    <cfRule type="cellIs" dxfId="1" priority="450" stopIfTrue="1" operator="equal">
      <formula>"High"</formula>
    </cfRule>
  </conditionalFormatting>
  <conditionalFormatting sqref="M31">
    <cfRule type="cellIs" dxfId="7" priority="451" stopIfTrue="1" operator="equal">
      <formula>"Medium"</formula>
    </cfRule>
  </conditionalFormatting>
  <conditionalFormatting sqref="L45">
    <cfRule type="cellIs" dxfId="6" priority="452" operator="equal">
      <formula>"Low"</formula>
    </cfRule>
  </conditionalFormatting>
  <conditionalFormatting sqref="L45">
    <cfRule type="cellIs" dxfId="0" priority="453" stopIfTrue="1" operator="equal">
      <formula>"Critical"</formula>
    </cfRule>
  </conditionalFormatting>
  <conditionalFormatting sqref="L45">
    <cfRule type="cellIs" dxfId="1" priority="454" stopIfTrue="1" operator="equal">
      <formula>"High"</formula>
    </cfRule>
  </conditionalFormatting>
  <conditionalFormatting sqref="L45">
    <cfRule type="cellIs" dxfId="7" priority="455" stopIfTrue="1" operator="equal">
      <formula>"Medium"</formula>
    </cfRule>
  </conditionalFormatting>
  <conditionalFormatting sqref="M45">
    <cfRule type="cellIs" dxfId="6" priority="456" operator="equal">
      <formula>"Low"</formula>
    </cfRule>
  </conditionalFormatting>
  <conditionalFormatting sqref="M45">
    <cfRule type="cellIs" dxfId="0" priority="457" stopIfTrue="1" operator="equal">
      <formula>"Critical"</formula>
    </cfRule>
  </conditionalFormatting>
  <conditionalFormatting sqref="M45">
    <cfRule type="cellIs" dxfId="1" priority="458" stopIfTrue="1" operator="equal">
      <formula>"High"</formula>
    </cfRule>
  </conditionalFormatting>
  <conditionalFormatting sqref="M45">
    <cfRule type="cellIs" dxfId="7" priority="459" stopIfTrue="1" operator="equal">
      <formula>"Medium"</formula>
    </cfRule>
  </conditionalFormatting>
  <conditionalFormatting sqref="M45">
    <cfRule type="cellIs" dxfId="6" priority="460" operator="equal">
      <formula>"Low"</formula>
    </cfRule>
  </conditionalFormatting>
  <conditionalFormatting sqref="M45">
    <cfRule type="cellIs" dxfId="0" priority="461" stopIfTrue="1" operator="equal">
      <formula>"Critical"</formula>
    </cfRule>
  </conditionalFormatting>
  <conditionalFormatting sqref="M45">
    <cfRule type="cellIs" dxfId="1" priority="462" stopIfTrue="1" operator="equal">
      <formula>"High"</formula>
    </cfRule>
  </conditionalFormatting>
  <conditionalFormatting sqref="M45">
    <cfRule type="cellIs" dxfId="7" priority="463" stopIfTrue="1" operator="equal">
      <formula>"Medium"</formula>
    </cfRule>
  </conditionalFormatting>
  <conditionalFormatting sqref="F39 L39">
    <cfRule type="cellIs" dxfId="6" priority="464" operator="equal">
      <formula>"Low"</formula>
    </cfRule>
  </conditionalFormatting>
  <conditionalFormatting sqref="F39 L39">
    <cfRule type="cellIs" dxfId="0" priority="465" stopIfTrue="1" operator="equal">
      <formula>"Critical"</formula>
    </cfRule>
  </conditionalFormatting>
  <conditionalFormatting sqref="F39 L39">
    <cfRule type="cellIs" dxfId="1" priority="466" stopIfTrue="1" operator="equal">
      <formula>"High"</formula>
    </cfRule>
  </conditionalFormatting>
  <conditionalFormatting sqref="F39 L39">
    <cfRule type="cellIs" dxfId="7" priority="467" stopIfTrue="1" operator="equal">
      <formula>"Medium"</formula>
    </cfRule>
  </conditionalFormatting>
  <conditionalFormatting sqref="M39">
    <cfRule type="cellIs" dxfId="6" priority="468" operator="equal">
      <formula>"Low"</formula>
    </cfRule>
  </conditionalFormatting>
  <conditionalFormatting sqref="M39">
    <cfRule type="cellIs" dxfId="0" priority="469" stopIfTrue="1" operator="equal">
      <formula>"Critical"</formula>
    </cfRule>
  </conditionalFormatting>
  <conditionalFormatting sqref="M39">
    <cfRule type="cellIs" dxfId="1" priority="470" stopIfTrue="1" operator="equal">
      <formula>"High"</formula>
    </cfRule>
  </conditionalFormatting>
  <conditionalFormatting sqref="M39">
    <cfRule type="cellIs" dxfId="7" priority="471" stopIfTrue="1" operator="equal">
      <formula>"Medium"</formula>
    </cfRule>
  </conditionalFormatting>
  <conditionalFormatting sqref="M39">
    <cfRule type="cellIs" dxfId="6" priority="472" operator="equal">
      <formula>"Low"</formula>
    </cfRule>
  </conditionalFormatting>
  <conditionalFormatting sqref="M39">
    <cfRule type="cellIs" dxfId="0" priority="473" stopIfTrue="1" operator="equal">
      <formula>"Critical"</formula>
    </cfRule>
  </conditionalFormatting>
  <conditionalFormatting sqref="M39">
    <cfRule type="cellIs" dxfId="1" priority="474" stopIfTrue="1" operator="equal">
      <formula>"High"</formula>
    </cfRule>
  </conditionalFormatting>
  <conditionalFormatting sqref="M39">
    <cfRule type="cellIs" dxfId="7" priority="475" stopIfTrue="1" operator="equal">
      <formula>"Medium"</formula>
    </cfRule>
  </conditionalFormatting>
  <conditionalFormatting sqref="F36 L36">
    <cfRule type="cellIs" dxfId="6" priority="476" operator="equal">
      <formula>"Low"</formula>
    </cfRule>
  </conditionalFormatting>
  <conditionalFormatting sqref="F36 L36">
    <cfRule type="cellIs" dxfId="0" priority="477" stopIfTrue="1" operator="equal">
      <formula>"Critical"</formula>
    </cfRule>
  </conditionalFormatting>
  <conditionalFormatting sqref="F36 L36">
    <cfRule type="cellIs" dxfId="1" priority="478" stopIfTrue="1" operator="equal">
      <formula>"High"</formula>
    </cfRule>
  </conditionalFormatting>
  <conditionalFormatting sqref="F36 L36">
    <cfRule type="cellIs" dxfId="7" priority="479" stopIfTrue="1" operator="equal">
      <formula>"Medium"</formula>
    </cfRule>
  </conditionalFormatting>
  <conditionalFormatting sqref="M36">
    <cfRule type="cellIs" dxfId="6" priority="480" operator="equal">
      <formula>"Low"</formula>
    </cfRule>
  </conditionalFormatting>
  <conditionalFormatting sqref="M36">
    <cfRule type="cellIs" dxfId="0" priority="481" stopIfTrue="1" operator="equal">
      <formula>"Critical"</formula>
    </cfRule>
  </conditionalFormatting>
  <conditionalFormatting sqref="M36">
    <cfRule type="cellIs" dxfId="1" priority="482" stopIfTrue="1" operator="equal">
      <formula>"High"</formula>
    </cfRule>
  </conditionalFormatting>
  <conditionalFormatting sqref="M36">
    <cfRule type="cellIs" dxfId="7" priority="483" stopIfTrue="1" operator="equal">
      <formula>"Medium"</formula>
    </cfRule>
  </conditionalFormatting>
  <conditionalFormatting sqref="M36">
    <cfRule type="cellIs" dxfId="6" priority="484" operator="equal">
      <formula>"Low"</formula>
    </cfRule>
  </conditionalFormatting>
  <conditionalFormatting sqref="M36">
    <cfRule type="cellIs" dxfId="0" priority="485" stopIfTrue="1" operator="equal">
      <formula>"Critical"</formula>
    </cfRule>
  </conditionalFormatting>
  <conditionalFormatting sqref="M36">
    <cfRule type="cellIs" dxfId="1" priority="486" stopIfTrue="1" operator="equal">
      <formula>"High"</formula>
    </cfRule>
  </conditionalFormatting>
  <conditionalFormatting sqref="M36">
    <cfRule type="cellIs" dxfId="7" priority="487" stopIfTrue="1" operator="equal">
      <formula>"Medium"</formula>
    </cfRule>
  </conditionalFormatting>
  <dataValidations>
    <dataValidation type="list" allowBlank="1" showErrorMessage="1" sqref="C4:C21 I4:I21 C24 I24 C26:C31 I26:I31 C33:C46 I33:I46">
      <formula1>Lookups!$B$2:$B$6</formula1>
    </dataValidation>
    <dataValidation type="list" allowBlank="1" showErrorMessage="1" sqref="H4:H24 H26:H46">
      <formula1>Lookups!$M$11:$M$16</formula1>
    </dataValidation>
    <dataValidation type="list" allowBlank="1" showErrorMessage="1" sqref="D4:D21 J4:J21 D24 J24 D26:D31 J26:J31 D33:D46 J33:J46">
      <formula1>Lookups!$C$2:$C$6</formula1>
    </dataValidation>
  </dataValidations>
  <printOptions/>
  <pageMargins bottom="0.7480314960629921" footer="0.0" header="0.0" left="0.7086614173228347" right="0.7086614173228347" top="0.7480314960629921"/>
  <pageSetup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2020-05-13T21:21:04Z</dcterms:created>
  <dc:creator>Sarah Amoore</dc:creator>
</cp:coreProperties>
</file>